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F" sheetId="1" r:id="rId3"/>
    <sheet state="hidden" name="MD" sheetId="2" r:id="rId4"/>
    <sheet state="hidden" name="Producción" sheetId="3" r:id="rId5"/>
  </sheets>
  <definedNames/>
  <calcPr/>
</workbook>
</file>

<file path=xl/sharedStrings.xml><?xml version="1.0" encoding="utf-8"?>
<sst xmlns="http://schemas.openxmlformats.org/spreadsheetml/2006/main" count="114" uniqueCount="58">
  <si>
    <t>Potencias Efectivas - SEIN</t>
  </si>
  <si>
    <t>HIDROELÉCTRICA TOTAL</t>
  </si>
  <si>
    <t>TERMOELÉCTRICA</t>
  </si>
  <si>
    <t>GAS NATURAL</t>
  </si>
  <si>
    <t>Energía</t>
  </si>
  <si>
    <t>Unidades</t>
  </si>
  <si>
    <t>CARBÓN</t>
  </si>
  <si>
    <t>RESIDUAL</t>
  </si>
  <si>
    <t>DIESEL 2</t>
  </si>
  <si>
    <t>Hídaulica</t>
  </si>
  <si>
    <t>GWh</t>
  </si>
  <si>
    <t>BAGAZO+BIOGÁS (RER)</t>
  </si>
  <si>
    <t>TERMOELÉCTRICA
TOTAL</t>
  </si>
  <si>
    <t xml:space="preserve">SOLAR </t>
  </si>
  <si>
    <t>CSFV (RER)</t>
  </si>
  <si>
    <t>EÓLICA</t>
  </si>
  <si>
    <t>RER</t>
  </si>
  <si>
    <t>TOTAL (MW)</t>
  </si>
  <si>
    <t>Máxima Demanda SEIN (MW)</t>
  </si>
  <si>
    <t>Costo Marginal (US$/MWh) (*)</t>
  </si>
  <si>
    <t>Produción SEIN (GWh)</t>
  </si>
  <si>
    <t>Térmica</t>
  </si>
  <si>
    <t>Eólico</t>
  </si>
  <si>
    <t>Solar</t>
  </si>
  <si>
    <t>Total (GWh)</t>
  </si>
  <si>
    <t>Produción ENEL (GWh)</t>
  </si>
  <si>
    <t>Hidráulico</t>
  </si>
  <si>
    <t>Huinco</t>
  </si>
  <si>
    <t>Hidraulico</t>
  </si>
  <si>
    <t xml:space="preserve">Matucana </t>
  </si>
  <si>
    <t>Callahuanca</t>
  </si>
  <si>
    <t>Moyopampa</t>
  </si>
  <si>
    <t>Huampaní</t>
  </si>
  <si>
    <t>Yanango</t>
  </si>
  <si>
    <t>Chimay</t>
  </si>
  <si>
    <t>Her1</t>
  </si>
  <si>
    <t>Térmico</t>
  </si>
  <si>
    <t>UTI</t>
  </si>
  <si>
    <t>Santa Rosa TG7</t>
  </si>
  <si>
    <t>Santa Rosa TG8</t>
  </si>
  <si>
    <t>Ventanilla</t>
  </si>
  <si>
    <t>Malacas TG6</t>
  </si>
  <si>
    <t>Malacas TG4</t>
  </si>
  <si>
    <t>Reserva Fría Talara</t>
  </si>
  <si>
    <t>Rubí</t>
  </si>
  <si>
    <t>Eólica</t>
  </si>
  <si>
    <t>Wayra I</t>
  </si>
  <si>
    <t>Total  (GWh)</t>
  </si>
  <si>
    <t>(*) Publicado en soles por el COES, pasado al tipo de cambio mensual.</t>
  </si>
  <si>
    <t>Total</t>
  </si>
  <si>
    <t>Costo Marginal (*)</t>
  </si>
  <si>
    <t>US$/MWh</t>
  </si>
  <si>
    <t>*Costo Marginal promedio  de la barra de referencia Santa Rosa 220kv</t>
  </si>
  <si>
    <t>Producción ENEL</t>
  </si>
  <si>
    <t>Total Centrales (GWh)</t>
  </si>
  <si>
    <t>Fecha</t>
  </si>
  <si>
    <t>Máxima Demanda (MW)</t>
  </si>
  <si>
    <t>MÁXIMA DEMANDA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</si>
</sst>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* #,##0.00_ ;_ * \-#,##0.00_ ;_ * &quot;-&quot;??_ ;_ @_ "/>
    <numFmt numFmtId="165" formatCode="#,##0.0"/>
  </numFmts>
  <fonts count="13">
    <font>
      <sz val="11.0"/>
      <color rgb="FF000000"/>
      <name val="Calibri"/>
    </font>
    <font>
      <b/>
      <sz val="11.0"/>
      <color rgb="FF000000"/>
      <name val="Calibri"/>
    </font>
    <font>
      <sz val="12.0"/>
      <color rgb="FFFFFFFF"/>
      <name val="Oswald"/>
    </font>
    <font/>
    <font>
      <sz val="8.0"/>
      <color rgb="FFFFFFFF"/>
      <name val="Oswald"/>
    </font>
    <font>
      <sz val="9.0"/>
      <color rgb="FF000000"/>
      <name val="Oswald"/>
    </font>
    <font>
      <b/>
      <sz val="16.0"/>
      <color rgb="FF002060"/>
      <name val="Calibri"/>
    </font>
    <font>
      <sz val="14.0"/>
      <color rgb="FF000000"/>
      <name val="Calibri"/>
    </font>
    <font>
      <b/>
      <sz val="14.0"/>
      <color rgb="FF002060"/>
      <name val="Calibri"/>
    </font>
    <font>
      <sz val="9.0"/>
      <color rgb="FFFFFFFF"/>
      <name val="Oswald"/>
    </font>
    <font>
      <sz val="16.0"/>
      <color rgb="FFFFFFFF"/>
      <name val="Oswald"/>
    </font>
    <font>
      <b/>
      <sz val="14.0"/>
      <color rgb="FFFFFFFF"/>
      <name val="Calibri"/>
    </font>
    <font>
      <b/>
      <sz val="14.0"/>
      <color rgb="FF00000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548135"/>
        <bgColor rgb="FF548135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D6DCE4"/>
        <bgColor rgb="FFD6DCE4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/>
      <bottom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17" xfId="0" applyBorder="1" applyFill="1" applyFont="1" applyNumberFormat="1"/>
    <xf borderId="1" fillId="3" fontId="1" numFmtId="17" xfId="0" applyBorder="1" applyFill="1" applyFont="1" applyNumberFormat="1"/>
    <xf borderId="2" fillId="4" fontId="2" numFmtId="0" xfId="0" applyAlignment="1" applyBorder="1" applyFill="1" applyFont="1">
      <alignment horizontal="left" shrinkToFit="0" wrapText="1"/>
    </xf>
    <xf borderId="3" fillId="0" fontId="3" numFmtId="0" xfId="0" applyBorder="1" applyFont="1"/>
    <xf borderId="4" fillId="0" fontId="3" numFmtId="0" xfId="0" applyBorder="1" applyFont="1"/>
    <xf borderId="2" fillId="5" fontId="4" numFmtId="0" xfId="0" applyAlignment="1" applyBorder="1" applyFill="1" applyFont="1">
      <alignment horizontal="center" shrinkToFit="0" wrapText="1"/>
    </xf>
    <xf borderId="1" fillId="0" fontId="5" numFmtId="164" xfId="0" applyBorder="1" applyFont="1" applyNumberFormat="1"/>
    <xf borderId="1" fillId="0" fontId="0" numFmtId="164" xfId="0" applyBorder="1" applyFont="1" applyNumberFormat="1"/>
    <xf borderId="5" fillId="5" fontId="4" numFmtId="0" xfId="0" applyAlignment="1" applyBorder="1" applyFont="1">
      <alignment horizontal="center" shrinkToFit="0" wrapText="1"/>
    </xf>
    <xf borderId="0" fillId="0" fontId="0" numFmtId="0" xfId="0" applyFont="1"/>
    <xf borderId="1" fillId="5" fontId="4" numFmtId="0" xfId="0" applyAlignment="1" applyBorder="1" applyFont="1">
      <alignment horizontal="center" shrinkToFit="0" wrapText="1"/>
    </xf>
    <xf borderId="1" fillId="6" fontId="6" numFmtId="165" xfId="0" applyAlignment="1" applyBorder="1" applyFill="1" applyFont="1" applyNumberFormat="1">
      <alignment horizontal="left" shrinkToFit="0" vertical="center" wrapText="1"/>
    </xf>
    <xf borderId="6" fillId="0" fontId="3" numFmtId="0" xfId="0" applyBorder="1" applyFont="1"/>
    <xf borderId="1" fillId="6" fontId="6" numFmtId="165" xfId="0" applyAlignment="1" applyBorder="1" applyFont="1" applyNumberFormat="1">
      <alignment horizontal="center" shrinkToFit="0" vertical="center" wrapText="1"/>
    </xf>
    <xf borderId="1" fillId="0" fontId="7" numFmtId="17" xfId="0" applyBorder="1" applyFont="1" applyNumberFormat="1"/>
    <xf borderId="1" fillId="6" fontId="8" numFmtId="165" xfId="0" applyAlignment="1" applyBorder="1" applyFont="1" applyNumberFormat="1">
      <alignment horizontal="left" vertical="center"/>
    </xf>
    <xf borderId="7" fillId="0" fontId="3" numFmtId="0" xfId="0" applyBorder="1" applyFont="1"/>
    <xf borderId="1" fillId="5" fontId="9" numFmtId="0" xfId="0" applyAlignment="1" applyBorder="1" applyFont="1">
      <alignment horizontal="center" shrinkToFit="0" wrapText="1"/>
    </xf>
    <xf borderId="2" fillId="4" fontId="10" numFmtId="0" xfId="0" applyAlignment="1" applyBorder="1" applyFont="1">
      <alignment horizontal="center" shrinkToFit="0" wrapText="1"/>
    </xf>
    <xf borderId="1" fillId="7" fontId="0" numFmtId="164" xfId="0" applyBorder="1" applyFill="1" applyFont="1" applyNumberFormat="1"/>
    <xf borderId="1" fillId="8" fontId="0" numFmtId="164" xfId="0" applyBorder="1" applyFill="1" applyFont="1" applyNumberFormat="1"/>
    <xf borderId="2" fillId="4" fontId="2" numFmtId="0" xfId="0" applyAlignment="1" applyBorder="1" applyFont="1">
      <alignment horizontal="center" shrinkToFit="0" wrapText="1"/>
    </xf>
    <xf borderId="1" fillId="8" fontId="5" numFmtId="164" xfId="0" applyBorder="1" applyFont="1" applyNumberFormat="1"/>
    <xf borderId="0" fillId="0" fontId="0" numFmtId="9" xfId="0" applyFont="1" applyNumberFormat="1"/>
    <xf borderId="8" fillId="0" fontId="0" numFmtId="164" xfId="0" applyBorder="1" applyFont="1" applyNumberFormat="1"/>
    <xf borderId="1" fillId="6" fontId="8" numFmtId="165" xfId="0" applyAlignment="1" applyBorder="1" applyFont="1" applyNumberFormat="1">
      <alignment horizontal="center" vertical="center"/>
    </xf>
    <xf borderId="2" fillId="6" fontId="8" numFmtId="165" xfId="0" applyAlignment="1" applyBorder="1" applyFont="1" applyNumberFormat="1">
      <alignment horizontal="left" vertical="center"/>
    </xf>
    <xf borderId="1" fillId="0" fontId="3" numFmtId="0" xfId="0" applyBorder="1" applyFont="1"/>
    <xf borderId="2" fillId="9" fontId="11" numFmtId="165" xfId="0" applyAlignment="1" applyBorder="1" applyFill="1" applyFont="1" applyNumberFormat="1">
      <alignment horizontal="left" readingOrder="0" vertical="center"/>
    </xf>
    <xf borderId="1" fillId="0" fontId="0" numFmtId="0" xfId="0" applyBorder="1" applyFont="1"/>
    <xf borderId="2" fillId="4" fontId="11" numFmtId="165" xfId="0" applyAlignment="1" applyBorder="1" applyFont="1" applyNumberFormat="1">
      <alignment horizontal="left" readingOrder="0" vertical="center"/>
    </xf>
    <xf borderId="0" fillId="0" fontId="3" numFmtId="0" xfId="0" applyAlignment="1" applyFont="1">
      <alignment readingOrder="0"/>
    </xf>
    <xf borderId="1" fillId="0" fontId="7" numFmtId="4" xfId="0" applyAlignment="1" applyBorder="1" applyFont="1" applyNumberFormat="1">
      <alignment horizontal="right" vertical="center"/>
    </xf>
    <xf borderId="1" fillId="10" fontId="7" numFmtId="4" xfId="0" applyAlignment="1" applyBorder="1" applyFill="1" applyFont="1" applyNumberFormat="1">
      <alignment horizontal="right" vertical="center"/>
    </xf>
    <xf borderId="9" fillId="11" fontId="12" numFmtId="0" xfId="0" applyBorder="1" applyFill="1" applyFont="1"/>
    <xf borderId="9" fillId="11" fontId="0" numFmtId="0" xfId="0" applyBorder="1" applyFont="1"/>
    <xf borderId="9" fillId="11" fontId="0" numFmtId="164" xfId="0" applyBorder="1" applyFont="1" applyNumberFormat="1"/>
    <xf borderId="0" fillId="0" fontId="0" numFmtId="164" xfId="0" applyFont="1" applyNumberFormat="1"/>
    <xf borderId="9" fillId="3" fontId="0" numFmtId="164" xfId="0" applyBorder="1" applyFont="1" applyNumberFormat="1"/>
    <xf borderId="10" fillId="12" fontId="0" numFmtId="0" xfId="0" applyBorder="1" applyFill="1" applyFont="1"/>
    <xf borderId="10" fillId="12" fontId="0" numFmtId="17" xfId="0" applyBorder="1" applyFont="1" applyNumberFormat="1"/>
    <xf borderId="10" fillId="13" fontId="0" numFmtId="164" xfId="0" applyBorder="1" applyFill="1" applyFont="1" applyNumberFormat="1"/>
    <xf borderId="0" fillId="0" fontId="0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xVal>
            <c:numRef>
              <c:f>MD!$G$5:$G$105</c:f>
            </c:numRef>
          </c:xVal>
          <c:yVal>
            <c:numRef>
              <c:f>MD!$H$5:$H$105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623004"/>
        <c:axId val="448627617"/>
      </c:scatterChart>
      <c:valAx>
        <c:axId val="162262300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448627617"/>
      </c:valAx>
      <c:valAx>
        <c:axId val="44862761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622623004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10</xdr:col>
      <xdr:colOff>676275</xdr:colOff>
      <xdr:row>2</xdr:row>
      <xdr:rowOff>114300</xdr:rowOff>
    </xdr:from>
    <xdr:ext cx="6381750" cy="31718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0.71"/>
    <col customWidth="1" min="3" max="4" width="18.0"/>
    <col customWidth="1" hidden="1" min="5" max="41" width="10.71"/>
    <col customWidth="1" min="42" max="59" width="10.71"/>
  </cols>
  <sheetData>
    <row r="1">
      <c r="AP1" s="1">
        <v>42736.0</v>
      </c>
      <c r="AQ1" s="1">
        <v>42767.0</v>
      </c>
      <c r="AR1" s="1">
        <v>42795.0</v>
      </c>
      <c r="AS1" s="1">
        <v>42826.0</v>
      </c>
      <c r="AT1" s="1">
        <v>42856.0</v>
      </c>
      <c r="AU1" s="1">
        <v>42887.0</v>
      </c>
      <c r="AV1" s="1">
        <v>42917.0</v>
      </c>
      <c r="AW1" s="1">
        <v>42948.0</v>
      </c>
      <c r="AX1" s="1">
        <v>42979.0</v>
      </c>
      <c r="AY1" s="1">
        <v>43009.0</v>
      </c>
      <c r="AZ1" s="1">
        <v>43040.0</v>
      </c>
      <c r="BA1" s="1">
        <v>43070.0</v>
      </c>
      <c r="BB1" s="2">
        <v>43101.0</v>
      </c>
      <c r="BC1" s="2">
        <v>43132.0</v>
      </c>
      <c r="BD1" s="2">
        <v>43160.0</v>
      </c>
      <c r="BE1" s="2">
        <v>43191.0</v>
      </c>
      <c r="BF1" s="2">
        <v>43221.0</v>
      </c>
    </row>
    <row r="2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</row>
    <row r="3">
      <c r="C3" s="6" t="s">
        <v>1</v>
      </c>
      <c r="D3" s="5"/>
      <c r="E3" s="7">
        <v>3170.6440660000003</v>
      </c>
      <c r="F3" s="8">
        <v>3170.6440660000003</v>
      </c>
      <c r="G3" s="8">
        <v>3219.5210660000002</v>
      </c>
      <c r="H3" s="8">
        <v>3219.5210660000002</v>
      </c>
      <c r="I3" s="8">
        <v>3219.5210660000002</v>
      </c>
      <c r="J3" s="8">
        <v>3219.5210660000002</v>
      </c>
      <c r="K3" s="8">
        <v>3268.960066</v>
      </c>
      <c r="L3" s="8">
        <v>3268.960066</v>
      </c>
      <c r="M3" s="8">
        <v>3268.960066</v>
      </c>
      <c r="N3" s="8">
        <v>3268.960066</v>
      </c>
      <c r="O3" s="8">
        <v>3268.960066</v>
      </c>
      <c r="P3" s="8">
        <v>3289.180066</v>
      </c>
      <c r="Q3" s="7">
        <v>3312.219172</v>
      </c>
      <c r="R3" s="8">
        <v>3317.219172</v>
      </c>
      <c r="S3" s="8">
        <v>3337.219172</v>
      </c>
      <c r="T3" s="8">
        <v>3338.5451719999996</v>
      </c>
      <c r="U3" s="8">
        <v>3338.5451719999996</v>
      </c>
      <c r="V3" s="8">
        <v>3338.5451719999996</v>
      </c>
      <c r="W3" s="8">
        <v>3340.5591719999998</v>
      </c>
      <c r="X3" s="8">
        <v>3343.6521719999996</v>
      </c>
      <c r="Y3" s="8">
        <v>3626.6521719999996</v>
      </c>
      <c r="Z3" s="8">
        <v>3724.6521719999996</v>
      </c>
      <c r="AA3" s="8">
        <v>3844.5521719999997</v>
      </c>
      <c r="AB3" s="8">
        <v>3844.5521719999997</v>
      </c>
      <c r="AC3" s="7">
        <v>3850.1039720000003</v>
      </c>
      <c r="AD3" s="8">
        <v>3850.103972000001</v>
      </c>
      <c r="AE3" s="8">
        <v>3856.403972000001</v>
      </c>
      <c r="AF3" s="8">
        <v>3856.403972000001</v>
      </c>
      <c r="AG3" s="8">
        <v>3856.403972000001</v>
      </c>
      <c r="AH3" s="8">
        <v>3856.403972000001</v>
      </c>
      <c r="AI3" s="8">
        <v>3856.403972000001</v>
      </c>
      <c r="AJ3" s="8">
        <v>3856.403972000001</v>
      </c>
      <c r="AK3" s="8">
        <v>4397.187970000001</v>
      </c>
      <c r="AL3" s="8">
        <v>4857.887970000001</v>
      </c>
      <c r="AM3" s="8">
        <v>4857.887970000001</v>
      </c>
      <c r="AN3" s="8">
        <v>4857.887970000001</v>
      </c>
      <c r="AO3" s="7">
        <v>4857.887970000001</v>
      </c>
      <c r="AP3" s="8">
        <v>4857.887970000001</v>
      </c>
      <c r="AQ3" s="8">
        <v>4857.887970000001</v>
      </c>
      <c r="AR3" s="8">
        <v>4857.887970000001</v>
      </c>
      <c r="AS3" s="8">
        <v>4878.343970000001</v>
      </c>
      <c r="AT3" s="8">
        <v>4878.343970000001</v>
      </c>
      <c r="AU3" s="8">
        <v>4813.866970000001</v>
      </c>
      <c r="AV3" s="8">
        <v>4793.866970000001</v>
      </c>
      <c r="AW3" s="8">
        <v>4811.934970000001</v>
      </c>
      <c r="AX3" s="8">
        <v>4811.934970000001</v>
      </c>
      <c r="AY3" s="8">
        <v>4822.734970000001</v>
      </c>
      <c r="AZ3" s="8">
        <v>4822.734970000001</v>
      </c>
      <c r="BA3" s="7">
        <v>4822.38901</v>
      </c>
      <c r="BB3" s="8">
        <v>4822.38901</v>
      </c>
      <c r="BC3" s="8">
        <v>4822.38901</v>
      </c>
      <c r="BD3" s="8">
        <v>4842.38901</v>
      </c>
      <c r="BE3" s="8">
        <v>4842.38901</v>
      </c>
      <c r="BF3" s="8">
        <v>4842.38901</v>
      </c>
    </row>
    <row r="4">
      <c r="C4" s="9" t="s">
        <v>2</v>
      </c>
      <c r="D4" s="11" t="s">
        <v>3</v>
      </c>
      <c r="E4" s="7">
        <v>3296.8242099999998</v>
      </c>
      <c r="F4" s="8">
        <v>3296.8242099999998</v>
      </c>
      <c r="G4" s="8">
        <v>3296.8242099999998</v>
      </c>
      <c r="H4" s="8">
        <v>3296.8242099999998</v>
      </c>
      <c r="I4" s="8">
        <v>3681.8242099999998</v>
      </c>
      <c r="J4" s="8">
        <v>3866.9107099999997</v>
      </c>
      <c r="K4" s="8">
        <v>3866.9107099999997</v>
      </c>
      <c r="L4" s="8">
        <v>3866.9107099999997</v>
      </c>
      <c r="M4" s="8">
        <v>3855.2107100000003</v>
      </c>
      <c r="N4" s="8">
        <v>3855.2107100000003</v>
      </c>
      <c r="O4" s="8">
        <v>3855.2107100000003</v>
      </c>
      <c r="P4" s="8">
        <v>3855.2107100000003</v>
      </c>
      <c r="Q4" s="7">
        <v>3973.75141646313</v>
      </c>
      <c r="R4" s="8">
        <v>3973.75141646313</v>
      </c>
      <c r="S4" s="8">
        <v>3973.75141646313</v>
      </c>
      <c r="T4" s="8">
        <v>3973.75141646313</v>
      </c>
      <c r="U4" s="8">
        <v>3973.75141646313</v>
      </c>
      <c r="V4" s="8">
        <v>3973.75141646313</v>
      </c>
      <c r="W4" s="8">
        <v>3973.75141646313</v>
      </c>
      <c r="X4" s="8">
        <v>3973.75141646313</v>
      </c>
      <c r="Y4" s="8">
        <v>3973.75141646313</v>
      </c>
      <c r="Z4" s="8">
        <v>3973.75141646313</v>
      </c>
      <c r="AA4" s="8">
        <v>3973.75141646313</v>
      </c>
      <c r="AB4" s="8">
        <v>3973.75141646313</v>
      </c>
      <c r="AC4" s="7">
        <v>3967.196424033333</v>
      </c>
      <c r="AD4" s="8">
        <v>3967.196424033333</v>
      </c>
      <c r="AE4" s="8">
        <v>3967.196424033333</v>
      </c>
      <c r="AF4" s="8">
        <v>3967.196424033333</v>
      </c>
      <c r="AG4" s="8">
        <v>3967.196424033333</v>
      </c>
      <c r="AH4" s="8">
        <v>4044.196424033333</v>
      </c>
      <c r="AI4" s="8">
        <v>4044.196424033333</v>
      </c>
      <c r="AJ4" s="8">
        <v>4044.196424033333</v>
      </c>
      <c r="AK4" s="8">
        <v>4044.196424033333</v>
      </c>
      <c r="AL4" s="8">
        <v>4044.196424033333</v>
      </c>
      <c r="AM4" s="8">
        <v>4044.196424033333</v>
      </c>
      <c r="AN4" s="8">
        <v>4044.196424033333</v>
      </c>
      <c r="AO4" s="7">
        <v>4079.0554</v>
      </c>
      <c r="AP4" s="8">
        <v>4079.0554</v>
      </c>
      <c r="AQ4" s="8">
        <v>4087.6554</v>
      </c>
      <c r="AR4" s="8">
        <v>4087.6554</v>
      </c>
      <c r="AS4" s="8">
        <v>4104.20964</v>
      </c>
      <c r="AT4" s="8">
        <v>4104.20964</v>
      </c>
      <c r="AU4" s="8">
        <v>4104.20964</v>
      </c>
      <c r="AV4" s="8">
        <v>4104.20964</v>
      </c>
      <c r="AW4" s="8">
        <v>4104.20964</v>
      </c>
      <c r="AX4" s="8">
        <v>4104.20964</v>
      </c>
      <c r="AY4" s="8">
        <v>4104.20964</v>
      </c>
      <c r="AZ4" s="8">
        <v>4104.20964</v>
      </c>
      <c r="BA4" s="7">
        <v>4104.209639999999</v>
      </c>
      <c r="BB4" s="8">
        <v>4104.209639999999</v>
      </c>
      <c r="BC4" s="8">
        <v>4104.209639999999</v>
      </c>
      <c r="BD4" s="8">
        <v>4208.159639999999</v>
      </c>
      <c r="BE4" s="8">
        <v>4208.159639999999</v>
      </c>
      <c r="BF4" s="8">
        <v>4208.159639999999</v>
      </c>
    </row>
    <row r="5">
      <c r="C5" s="13"/>
      <c r="D5" s="11" t="s">
        <v>6</v>
      </c>
      <c r="E5" s="7">
        <v>139.77716</v>
      </c>
      <c r="F5" s="8">
        <v>139.77716</v>
      </c>
      <c r="G5" s="8">
        <v>139.77716</v>
      </c>
      <c r="H5" s="8">
        <v>139.77716</v>
      </c>
      <c r="I5" s="8">
        <v>139.77716</v>
      </c>
      <c r="J5" s="8">
        <v>139.77716</v>
      </c>
      <c r="K5" s="8">
        <v>139.77716</v>
      </c>
      <c r="L5" s="8">
        <v>139.77716</v>
      </c>
      <c r="M5" s="8">
        <v>139.77716</v>
      </c>
      <c r="N5" s="8">
        <v>139.77716</v>
      </c>
      <c r="O5" s="8">
        <v>139.77716</v>
      </c>
      <c r="P5" s="8">
        <v>139.77716</v>
      </c>
      <c r="Q5" s="7">
        <v>139.77716</v>
      </c>
      <c r="R5" s="8">
        <v>139.77716</v>
      </c>
      <c r="S5" s="8">
        <v>139.77716</v>
      </c>
      <c r="T5" s="8">
        <v>139.77716</v>
      </c>
      <c r="U5" s="8">
        <v>139.77716</v>
      </c>
      <c r="V5" s="8">
        <v>139.77716</v>
      </c>
      <c r="W5" s="8">
        <v>139.77716</v>
      </c>
      <c r="X5" s="8">
        <v>139.77716</v>
      </c>
      <c r="Y5" s="8">
        <v>141.90108</v>
      </c>
      <c r="Z5" s="8">
        <v>141.90108</v>
      </c>
      <c r="AA5" s="8">
        <v>141.90108</v>
      </c>
      <c r="AB5" s="8">
        <v>141.90108</v>
      </c>
      <c r="AC5" s="7">
        <v>141.90108</v>
      </c>
      <c r="AD5" s="8">
        <v>141.90108</v>
      </c>
      <c r="AE5" s="8">
        <v>141.90108</v>
      </c>
      <c r="AF5" s="8">
        <v>141.90108</v>
      </c>
      <c r="AG5" s="8">
        <v>141.90108</v>
      </c>
      <c r="AH5" s="8">
        <v>141.90108</v>
      </c>
      <c r="AI5" s="8">
        <v>141.90108</v>
      </c>
      <c r="AJ5" s="8">
        <v>141.90108</v>
      </c>
      <c r="AK5" s="8">
        <v>141.90108</v>
      </c>
      <c r="AL5" s="8">
        <v>141.90108</v>
      </c>
      <c r="AM5" s="8">
        <v>141.90108</v>
      </c>
      <c r="AN5" s="8">
        <v>141.90108</v>
      </c>
      <c r="AO5" s="7">
        <v>141.90108</v>
      </c>
      <c r="AP5" s="8">
        <v>141.90108</v>
      </c>
      <c r="AQ5" s="8">
        <v>141.90108</v>
      </c>
      <c r="AR5" s="8">
        <v>141.90108</v>
      </c>
      <c r="AS5" s="8">
        <v>141.90108</v>
      </c>
      <c r="AT5" s="8">
        <v>141.90108</v>
      </c>
      <c r="AU5" s="8">
        <v>141.90108</v>
      </c>
      <c r="AV5" s="8">
        <v>141.90108</v>
      </c>
      <c r="AW5" s="8">
        <v>141.90108</v>
      </c>
      <c r="AX5" s="8">
        <v>140.34475</v>
      </c>
      <c r="AY5" s="8">
        <v>140.34475</v>
      </c>
      <c r="AZ5" s="8">
        <v>140.34475</v>
      </c>
      <c r="BA5" s="7">
        <v>140.34475</v>
      </c>
      <c r="BB5" s="8">
        <v>140.34475</v>
      </c>
      <c r="BC5" s="8">
        <v>140.34475</v>
      </c>
      <c r="BD5" s="8">
        <v>140.34475</v>
      </c>
      <c r="BE5" s="8">
        <v>140.34475</v>
      </c>
      <c r="BF5" s="8">
        <v>140.34475</v>
      </c>
    </row>
    <row r="6">
      <c r="C6" s="13"/>
      <c r="D6" s="11" t="s">
        <v>7</v>
      </c>
      <c r="E6" s="7">
        <v>217.89301695888932</v>
      </c>
      <c r="F6" s="8">
        <v>217.89301695888932</v>
      </c>
      <c r="G6" s="8">
        <v>217.89301695888932</v>
      </c>
      <c r="H6" s="8">
        <v>217.89301695888932</v>
      </c>
      <c r="I6" s="8">
        <v>217.89301695888932</v>
      </c>
      <c r="J6" s="8">
        <v>217.89301695888932</v>
      </c>
      <c r="K6" s="8">
        <v>217.89301695888932</v>
      </c>
      <c r="L6" s="8">
        <v>217.89301695888932</v>
      </c>
      <c r="M6" s="8">
        <v>194.39956463682296</v>
      </c>
      <c r="N6" s="8">
        <v>194.39956463682296</v>
      </c>
      <c r="O6" s="8">
        <v>194.39956463682296</v>
      </c>
      <c r="P6" s="8">
        <v>194.39956463682296</v>
      </c>
      <c r="Q6" s="7">
        <v>194.39956463682296</v>
      </c>
      <c r="R6" s="8">
        <v>194.39956463682296</v>
      </c>
      <c r="S6" s="8">
        <v>194.39956463682296</v>
      </c>
      <c r="T6" s="8">
        <v>194.39956463682296</v>
      </c>
      <c r="U6" s="8">
        <v>194.39956463682296</v>
      </c>
      <c r="V6" s="8">
        <v>194.39956463682296</v>
      </c>
      <c r="W6" s="8">
        <v>194.39956463682296</v>
      </c>
      <c r="X6" s="8">
        <v>194.39956463682296</v>
      </c>
      <c r="Y6" s="8">
        <v>173.3730107148842</v>
      </c>
      <c r="Z6" s="8">
        <v>173.3730107148842</v>
      </c>
      <c r="AA6" s="8">
        <v>173.3730107148842</v>
      </c>
      <c r="AB6" s="8">
        <v>173.3730107148842</v>
      </c>
      <c r="AC6" s="7">
        <v>173.3730107148842</v>
      </c>
      <c r="AD6" s="8">
        <v>173.3730107148842</v>
      </c>
      <c r="AE6" s="8">
        <v>173.3730107148842</v>
      </c>
      <c r="AF6" s="8">
        <v>173.3730107148842</v>
      </c>
      <c r="AG6" s="8">
        <v>173.3730107148842</v>
      </c>
      <c r="AH6" s="8">
        <v>173.3730107148842</v>
      </c>
      <c r="AI6" s="8">
        <v>173.3730107148842</v>
      </c>
      <c r="AJ6" s="8">
        <v>173.3730107148842</v>
      </c>
      <c r="AK6" s="8">
        <v>173.3730107148842</v>
      </c>
      <c r="AL6" s="8">
        <v>127.42890463682298</v>
      </c>
      <c r="AM6" s="8">
        <v>127.42890463682298</v>
      </c>
      <c r="AN6" s="8">
        <v>127.42890463682298</v>
      </c>
      <c r="AO6" s="7">
        <v>127.42890463682298</v>
      </c>
      <c r="AP6" s="8">
        <v>127.42890463682298</v>
      </c>
      <c r="AQ6" s="8">
        <v>127.42890463682298</v>
      </c>
      <c r="AR6" s="8">
        <v>127.42890463682298</v>
      </c>
      <c r="AS6" s="8">
        <v>127.42890463682298</v>
      </c>
      <c r="AT6" s="8">
        <v>127.42890463682298</v>
      </c>
      <c r="AU6" s="8">
        <v>127.42890463682298</v>
      </c>
      <c r="AV6" s="8">
        <v>127.42890463682298</v>
      </c>
      <c r="AW6" s="8">
        <v>127.42890463682298</v>
      </c>
      <c r="AX6" s="8">
        <v>127.42890463682298</v>
      </c>
      <c r="AY6" s="8">
        <v>88.33543</v>
      </c>
      <c r="AZ6" s="8">
        <v>88.33543</v>
      </c>
      <c r="BA6" s="7">
        <v>88.33543</v>
      </c>
      <c r="BB6" s="8">
        <v>88.33543</v>
      </c>
      <c r="BC6" s="8">
        <v>88.33543</v>
      </c>
      <c r="BD6" s="8">
        <v>88.33543</v>
      </c>
      <c r="BE6" s="8">
        <v>88.33543</v>
      </c>
      <c r="BF6" s="8">
        <v>88.33543</v>
      </c>
    </row>
    <row r="7">
      <c r="C7" s="13"/>
      <c r="D7" s="11" t="s">
        <v>8</v>
      </c>
      <c r="E7" s="7">
        <v>861.2115699999999</v>
      </c>
      <c r="F7" s="8">
        <v>861.2115699999999</v>
      </c>
      <c r="G7" s="8">
        <v>861.2115699999999</v>
      </c>
      <c r="H7" s="8">
        <v>861.2115699999999</v>
      </c>
      <c r="I7" s="8">
        <v>913.0115699999999</v>
      </c>
      <c r="J7" s="8">
        <v>883.0115699999999</v>
      </c>
      <c r="K7" s="8">
        <v>873.0115699999999</v>
      </c>
      <c r="L7" s="8">
        <v>873.0115699999999</v>
      </c>
      <c r="M7" s="8">
        <v>873.0115699999999</v>
      </c>
      <c r="N7" s="8">
        <v>818.4115699999999</v>
      </c>
      <c r="O7" s="8">
        <v>809.340468138321</v>
      </c>
      <c r="P7" s="8">
        <v>809.340468138321</v>
      </c>
      <c r="Q7" s="7">
        <v>809.3404681383213</v>
      </c>
      <c r="R7" s="8">
        <v>809.3404681383213</v>
      </c>
      <c r="S7" s="8">
        <v>809.3404681383213</v>
      </c>
      <c r="T7" s="8">
        <v>809.3404681383213</v>
      </c>
      <c r="U7" s="8">
        <v>809.3404681383213</v>
      </c>
      <c r="V7" s="8">
        <v>809.3404681383213</v>
      </c>
      <c r="W7" s="8">
        <v>809.3404681383213</v>
      </c>
      <c r="X7" s="8">
        <v>1027.3404681383213</v>
      </c>
      <c r="Y7" s="8">
        <v>1026.0204681383213</v>
      </c>
      <c r="Z7" s="8">
        <v>1203.40249290702</v>
      </c>
      <c r="AA7" s="8">
        <v>1203.40249290702</v>
      </c>
      <c r="AB7" s="8">
        <v>1203.40249290702</v>
      </c>
      <c r="AC7" s="7">
        <v>1203.4024929070156</v>
      </c>
      <c r="AD7" s="8">
        <v>1203.4024929070156</v>
      </c>
      <c r="AE7" s="8">
        <v>1203.4024929070156</v>
      </c>
      <c r="AF7" s="8">
        <v>1203.4024929070156</v>
      </c>
      <c r="AG7" s="8">
        <v>1203.4024929070156</v>
      </c>
      <c r="AH7" s="8">
        <v>1824.4024929070156</v>
      </c>
      <c r="AI7" s="8">
        <v>1824.4024929070156</v>
      </c>
      <c r="AJ7" s="8">
        <v>1884.4024929070156</v>
      </c>
      <c r="AK7" s="8">
        <v>1884.4024929070156</v>
      </c>
      <c r="AL7" s="8">
        <v>1884.4024929070156</v>
      </c>
      <c r="AM7" s="8">
        <v>2496.400809999999</v>
      </c>
      <c r="AN7" s="8">
        <v>2496.400809999999</v>
      </c>
      <c r="AO7" s="7">
        <v>2496.400809999999</v>
      </c>
      <c r="AP7" s="8">
        <v>2492.3008099999993</v>
      </c>
      <c r="AQ7" s="8">
        <v>2492.3008099999993</v>
      </c>
      <c r="AR7" s="8">
        <v>2492.3008099999993</v>
      </c>
      <c r="AS7" s="8">
        <v>2460.6008099999995</v>
      </c>
      <c r="AT7" s="8">
        <v>2460.6008099999995</v>
      </c>
      <c r="AU7" s="8">
        <v>2460.6008099999995</v>
      </c>
      <c r="AV7" s="8">
        <v>2460.6008099999995</v>
      </c>
      <c r="AW7" s="8">
        <v>2460.6008099999995</v>
      </c>
      <c r="AX7" s="8">
        <v>2460.6008099999995</v>
      </c>
      <c r="AY7" s="8">
        <v>2427.93405</v>
      </c>
      <c r="AZ7" s="8">
        <v>2427.93405</v>
      </c>
      <c r="BA7" s="7">
        <v>2427.93405</v>
      </c>
      <c r="BB7" s="8">
        <v>2427.93405</v>
      </c>
      <c r="BC7" s="8">
        <v>2427.93405</v>
      </c>
      <c r="BD7" s="8">
        <v>2427.93405</v>
      </c>
      <c r="BE7" s="8">
        <v>2427.93405</v>
      </c>
      <c r="BF7" s="8">
        <v>2427.93405</v>
      </c>
    </row>
    <row r="8">
      <c r="C8" s="17"/>
      <c r="D8" s="11" t="s">
        <v>11</v>
      </c>
      <c r="E8" s="7">
        <v>46.71893</v>
      </c>
      <c r="F8" s="8">
        <v>46.71893</v>
      </c>
      <c r="G8" s="8">
        <v>46.71893</v>
      </c>
      <c r="H8" s="8">
        <v>46.71893</v>
      </c>
      <c r="I8" s="8">
        <v>46.71893</v>
      </c>
      <c r="J8" s="8">
        <v>46.71893</v>
      </c>
      <c r="K8" s="8">
        <v>46.71893</v>
      </c>
      <c r="L8" s="8">
        <v>46.71893</v>
      </c>
      <c r="M8" s="8">
        <v>46.71893</v>
      </c>
      <c r="N8" s="8">
        <v>46.71893</v>
      </c>
      <c r="O8" s="8">
        <v>46.71893</v>
      </c>
      <c r="P8" s="8">
        <v>46.28079724138083</v>
      </c>
      <c r="Q8" s="7">
        <v>46.28079724138083</v>
      </c>
      <c r="R8" s="8">
        <v>46.28079724138083</v>
      </c>
      <c r="S8" s="8">
        <v>32.87</v>
      </c>
      <c r="T8" s="8">
        <v>32.87</v>
      </c>
      <c r="U8" s="8">
        <v>32.87</v>
      </c>
      <c r="V8" s="8">
        <v>32.87</v>
      </c>
      <c r="W8" s="8">
        <v>32.87</v>
      </c>
      <c r="X8" s="8">
        <v>32.87</v>
      </c>
      <c r="Y8" s="8">
        <v>32.87</v>
      </c>
      <c r="Z8" s="8">
        <v>35.86583724138083</v>
      </c>
      <c r="AA8" s="8">
        <v>35.86583724138083</v>
      </c>
      <c r="AB8" s="8">
        <v>35.86583724138083</v>
      </c>
      <c r="AC8" s="7">
        <v>35.86583724138083</v>
      </c>
      <c r="AD8" s="8">
        <v>36.32</v>
      </c>
      <c r="AE8" s="8">
        <v>36.32</v>
      </c>
      <c r="AF8" s="8">
        <v>36.32</v>
      </c>
      <c r="AG8" s="8">
        <v>36.32</v>
      </c>
      <c r="AH8" s="8">
        <v>36.32</v>
      </c>
      <c r="AI8" s="8">
        <v>36.32</v>
      </c>
      <c r="AJ8" s="8">
        <v>35.972809999999996</v>
      </c>
      <c r="AK8" s="8">
        <v>35.972809999999996</v>
      </c>
      <c r="AL8" s="8">
        <v>35.972809999999996</v>
      </c>
      <c r="AM8" s="8">
        <v>35.972809999999996</v>
      </c>
      <c r="AN8" s="8">
        <v>35.972809999999996</v>
      </c>
      <c r="AO8" s="7">
        <v>35.972809999999996</v>
      </c>
      <c r="AP8" s="8">
        <v>35.972809999999996</v>
      </c>
      <c r="AQ8" s="8">
        <v>35.972809999999996</v>
      </c>
      <c r="AR8" s="8">
        <v>35.972809999999996</v>
      </c>
      <c r="AS8" s="8">
        <v>35.972809999999996</v>
      </c>
      <c r="AT8" s="8">
        <v>35.972809999999996</v>
      </c>
      <c r="AU8" s="8">
        <v>35.972809999999996</v>
      </c>
      <c r="AV8" s="8">
        <v>35.972809999999996</v>
      </c>
      <c r="AW8" s="8">
        <v>35.972809999999996</v>
      </c>
      <c r="AX8" s="8">
        <v>35.972809999999996</v>
      </c>
      <c r="AY8" s="8">
        <v>35.972809999999996</v>
      </c>
      <c r="AZ8" s="8">
        <v>35.972809999999996</v>
      </c>
      <c r="BA8" s="7">
        <v>35.93224</v>
      </c>
      <c r="BB8" s="8">
        <v>35.93224</v>
      </c>
      <c r="BC8" s="8">
        <v>35.93224</v>
      </c>
      <c r="BD8" s="8">
        <v>35.93224</v>
      </c>
      <c r="BE8" s="8">
        <v>35.93224</v>
      </c>
      <c r="BF8" s="8">
        <v>35.93224</v>
      </c>
    </row>
    <row r="9">
      <c r="C9" s="6" t="s">
        <v>12</v>
      </c>
      <c r="D9" s="5"/>
      <c r="E9" s="7">
        <f t="shared" ref="E9:BF9" si="1">+SUM(E4:E8)</f>
        <v>4562.424887</v>
      </c>
      <c r="F9" s="8">
        <f t="shared" si="1"/>
        <v>4562.424887</v>
      </c>
      <c r="G9" s="8">
        <f t="shared" si="1"/>
        <v>4562.424887</v>
      </c>
      <c r="H9" s="8">
        <f t="shared" si="1"/>
        <v>4562.424887</v>
      </c>
      <c r="I9" s="8">
        <f t="shared" si="1"/>
        <v>4999.224887</v>
      </c>
      <c r="J9" s="8">
        <f t="shared" si="1"/>
        <v>5154.311387</v>
      </c>
      <c r="K9" s="8">
        <f t="shared" si="1"/>
        <v>5144.311387</v>
      </c>
      <c r="L9" s="8">
        <f t="shared" si="1"/>
        <v>5144.311387</v>
      </c>
      <c r="M9" s="8">
        <f t="shared" si="1"/>
        <v>5109.117935</v>
      </c>
      <c r="N9" s="8">
        <f t="shared" si="1"/>
        <v>5054.517935</v>
      </c>
      <c r="O9" s="8">
        <f t="shared" si="1"/>
        <v>5045.446833</v>
      </c>
      <c r="P9" s="8">
        <f t="shared" si="1"/>
        <v>5045.0087</v>
      </c>
      <c r="Q9" s="7">
        <f t="shared" si="1"/>
        <v>5163.549406</v>
      </c>
      <c r="R9" s="8">
        <f t="shared" si="1"/>
        <v>5163.549406</v>
      </c>
      <c r="S9" s="8">
        <f t="shared" si="1"/>
        <v>5150.138609</v>
      </c>
      <c r="T9" s="8">
        <f t="shared" si="1"/>
        <v>5150.138609</v>
      </c>
      <c r="U9" s="8">
        <f t="shared" si="1"/>
        <v>5150.138609</v>
      </c>
      <c r="V9" s="8">
        <f t="shared" si="1"/>
        <v>5150.138609</v>
      </c>
      <c r="W9" s="8">
        <f t="shared" si="1"/>
        <v>5150.138609</v>
      </c>
      <c r="X9" s="8">
        <f t="shared" si="1"/>
        <v>5368.138609</v>
      </c>
      <c r="Y9" s="8">
        <f t="shared" si="1"/>
        <v>5347.915975</v>
      </c>
      <c r="Z9" s="8">
        <f t="shared" si="1"/>
        <v>5528.293837</v>
      </c>
      <c r="AA9" s="8">
        <f t="shared" si="1"/>
        <v>5528.293837</v>
      </c>
      <c r="AB9" s="8">
        <f t="shared" si="1"/>
        <v>5528.293837</v>
      </c>
      <c r="AC9" s="7">
        <f t="shared" si="1"/>
        <v>5521.738845</v>
      </c>
      <c r="AD9" s="8">
        <f t="shared" si="1"/>
        <v>5522.193008</v>
      </c>
      <c r="AE9" s="8">
        <f t="shared" si="1"/>
        <v>5522.193008</v>
      </c>
      <c r="AF9" s="8">
        <f t="shared" si="1"/>
        <v>5522.193008</v>
      </c>
      <c r="AG9" s="8">
        <f t="shared" si="1"/>
        <v>5522.193008</v>
      </c>
      <c r="AH9" s="8">
        <f t="shared" si="1"/>
        <v>6220.193008</v>
      </c>
      <c r="AI9" s="8">
        <f t="shared" si="1"/>
        <v>6220.193008</v>
      </c>
      <c r="AJ9" s="8">
        <f t="shared" si="1"/>
        <v>6279.845818</v>
      </c>
      <c r="AK9" s="8">
        <f t="shared" si="1"/>
        <v>6279.845818</v>
      </c>
      <c r="AL9" s="8">
        <f t="shared" si="1"/>
        <v>6233.901712</v>
      </c>
      <c r="AM9" s="8">
        <f t="shared" si="1"/>
        <v>6845.900029</v>
      </c>
      <c r="AN9" s="8">
        <f t="shared" si="1"/>
        <v>6845.900029</v>
      </c>
      <c r="AO9" s="7">
        <f t="shared" si="1"/>
        <v>6880.759005</v>
      </c>
      <c r="AP9" s="8">
        <f t="shared" si="1"/>
        <v>6876.659005</v>
      </c>
      <c r="AQ9" s="8">
        <f t="shared" si="1"/>
        <v>6885.259005</v>
      </c>
      <c r="AR9" s="8">
        <f t="shared" si="1"/>
        <v>6885.259005</v>
      </c>
      <c r="AS9" s="8">
        <f t="shared" si="1"/>
        <v>6870.113245</v>
      </c>
      <c r="AT9" s="8">
        <f t="shared" si="1"/>
        <v>6870.113245</v>
      </c>
      <c r="AU9" s="8">
        <f t="shared" si="1"/>
        <v>6870.113245</v>
      </c>
      <c r="AV9" s="8">
        <f t="shared" si="1"/>
        <v>6870.113245</v>
      </c>
      <c r="AW9" s="8">
        <f t="shared" si="1"/>
        <v>6870.113245</v>
      </c>
      <c r="AX9" s="8">
        <f t="shared" si="1"/>
        <v>6868.556915</v>
      </c>
      <c r="AY9" s="8">
        <f t="shared" si="1"/>
        <v>6796.79668</v>
      </c>
      <c r="AZ9" s="8">
        <f t="shared" si="1"/>
        <v>6796.79668</v>
      </c>
      <c r="BA9" s="7">
        <f t="shared" si="1"/>
        <v>6796.75611</v>
      </c>
      <c r="BB9" s="8">
        <f t="shared" si="1"/>
        <v>6796.75611</v>
      </c>
      <c r="BC9" s="8">
        <f t="shared" si="1"/>
        <v>6796.75611</v>
      </c>
      <c r="BD9" s="8">
        <f t="shared" si="1"/>
        <v>6900.70611</v>
      </c>
      <c r="BE9" s="8">
        <f t="shared" si="1"/>
        <v>6900.70611</v>
      </c>
      <c r="BF9" s="8">
        <f t="shared" si="1"/>
        <v>6900.70611</v>
      </c>
    </row>
    <row r="10">
      <c r="C10" s="11" t="s">
        <v>13</v>
      </c>
      <c r="D10" s="11" t="s">
        <v>14</v>
      </c>
      <c r="E10" s="7">
        <v>80.0</v>
      </c>
      <c r="F10" s="8">
        <v>80.0</v>
      </c>
      <c r="G10" s="8">
        <v>80.0</v>
      </c>
      <c r="H10" s="8">
        <v>80.0</v>
      </c>
      <c r="I10" s="8">
        <v>80.0</v>
      </c>
      <c r="J10" s="8">
        <v>80.0</v>
      </c>
      <c r="K10" s="8">
        <v>80.0</v>
      </c>
      <c r="L10" s="8">
        <v>80.0</v>
      </c>
      <c r="M10" s="8">
        <v>80.0</v>
      </c>
      <c r="N10" s="8">
        <v>80.0</v>
      </c>
      <c r="O10" s="8">
        <v>80.0</v>
      </c>
      <c r="P10" s="8">
        <v>80.0</v>
      </c>
      <c r="Q10" s="7">
        <v>96.0</v>
      </c>
      <c r="R10" s="8">
        <v>96.0</v>
      </c>
      <c r="S10" s="8">
        <v>96.0</v>
      </c>
      <c r="T10" s="8">
        <v>96.0</v>
      </c>
      <c r="U10" s="8">
        <v>96.0</v>
      </c>
      <c r="V10" s="8">
        <v>96.0</v>
      </c>
      <c r="W10" s="8">
        <v>96.0</v>
      </c>
      <c r="X10" s="8">
        <v>96.0</v>
      </c>
      <c r="Y10" s="8">
        <v>96.0</v>
      </c>
      <c r="Z10" s="8">
        <v>96.0</v>
      </c>
      <c r="AA10" s="8">
        <v>96.0</v>
      </c>
      <c r="AB10" s="8">
        <v>96.0</v>
      </c>
      <c r="AC10" s="7">
        <v>96.0</v>
      </c>
      <c r="AD10" s="8">
        <v>96.0</v>
      </c>
      <c r="AE10" s="8">
        <v>96.0</v>
      </c>
      <c r="AF10" s="8">
        <v>96.0</v>
      </c>
      <c r="AG10" s="8">
        <v>96.0</v>
      </c>
      <c r="AH10" s="8">
        <v>96.0</v>
      </c>
      <c r="AI10" s="8">
        <v>96.0</v>
      </c>
      <c r="AJ10" s="8">
        <v>96.0</v>
      </c>
      <c r="AK10" s="8">
        <v>96.0</v>
      </c>
      <c r="AL10" s="8">
        <v>96.0</v>
      </c>
      <c r="AM10" s="8">
        <v>96.0</v>
      </c>
      <c r="AN10" s="8">
        <v>96.0</v>
      </c>
      <c r="AO10" s="7">
        <v>96.0</v>
      </c>
      <c r="AP10" s="8">
        <v>96.0</v>
      </c>
      <c r="AQ10" s="8">
        <v>96.0</v>
      </c>
      <c r="AR10" s="8">
        <v>96.0</v>
      </c>
      <c r="AS10" s="8">
        <v>96.0</v>
      </c>
      <c r="AT10" s="8">
        <v>96.0</v>
      </c>
      <c r="AU10" s="8">
        <v>96.0</v>
      </c>
      <c r="AV10" s="8">
        <v>96.0</v>
      </c>
      <c r="AW10" s="8">
        <v>96.0</v>
      </c>
      <c r="AX10" s="8">
        <v>96.0</v>
      </c>
      <c r="AY10" s="8">
        <v>96.0</v>
      </c>
      <c r="AZ10" s="8">
        <v>96.0</v>
      </c>
      <c r="BA10" s="7">
        <v>96.0</v>
      </c>
      <c r="BB10" s="8">
        <v>240.48</v>
      </c>
      <c r="BC10" s="8">
        <v>240.48</v>
      </c>
      <c r="BD10" s="8">
        <v>285.02</v>
      </c>
      <c r="BE10" s="8">
        <v>285.02</v>
      </c>
      <c r="BF10" s="8">
        <v>285.02</v>
      </c>
    </row>
    <row r="11">
      <c r="C11" s="18" t="s">
        <v>15</v>
      </c>
      <c r="D11" s="11" t="s">
        <v>16</v>
      </c>
      <c r="E11" s="7"/>
      <c r="F11" s="8"/>
      <c r="G11" s="8"/>
      <c r="H11" s="8"/>
      <c r="I11" s="8">
        <v>32.0</v>
      </c>
      <c r="J11" s="8">
        <v>32.0</v>
      </c>
      <c r="K11" s="8">
        <v>32.0</v>
      </c>
      <c r="L11" s="8">
        <v>32.0</v>
      </c>
      <c r="M11" s="8">
        <v>32.0</v>
      </c>
      <c r="N11" s="8">
        <v>146.01</v>
      </c>
      <c r="O11" s="8">
        <v>146.01</v>
      </c>
      <c r="P11" s="8">
        <v>146.01</v>
      </c>
      <c r="Q11" s="7">
        <v>146.01</v>
      </c>
      <c r="R11" s="8">
        <v>146.01</v>
      </c>
      <c r="S11" s="8">
        <v>146.01</v>
      </c>
      <c r="T11" s="8">
        <v>146.01</v>
      </c>
      <c r="U11" s="8">
        <v>146.01</v>
      </c>
      <c r="V11" s="8">
        <v>146.01</v>
      </c>
      <c r="W11" s="8">
        <v>146.01</v>
      </c>
      <c r="X11" s="8">
        <v>146.01</v>
      </c>
      <c r="Y11" s="8">
        <v>146.01</v>
      </c>
      <c r="Z11" s="8">
        <v>146.01</v>
      </c>
      <c r="AA11" s="8">
        <v>146.01</v>
      </c>
      <c r="AB11" s="8">
        <v>146.01</v>
      </c>
      <c r="AC11" s="7">
        <v>146.01</v>
      </c>
      <c r="AD11" s="8">
        <v>146.01</v>
      </c>
      <c r="AE11" s="8">
        <v>146.01</v>
      </c>
      <c r="AF11" s="8">
        <v>243.16</v>
      </c>
      <c r="AG11" s="8">
        <v>243.16</v>
      </c>
      <c r="AH11" s="8">
        <v>243.16</v>
      </c>
      <c r="AI11" s="8">
        <v>243.16</v>
      </c>
      <c r="AJ11" s="8">
        <v>243.16</v>
      </c>
      <c r="AK11" s="8">
        <v>243.16</v>
      </c>
      <c r="AL11" s="8">
        <v>243.16</v>
      </c>
      <c r="AM11" s="8">
        <v>243.16</v>
      </c>
      <c r="AN11" s="8">
        <v>243.16</v>
      </c>
      <c r="AO11" s="7">
        <v>243.16</v>
      </c>
      <c r="AP11" s="8">
        <v>243.16000000000003</v>
      </c>
      <c r="AQ11" s="8">
        <v>243.16000000000003</v>
      </c>
      <c r="AR11" s="8">
        <v>243.16000000000003</v>
      </c>
      <c r="AS11" s="8">
        <v>243.16000000000003</v>
      </c>
      <c r="AT11" s="8">
        <v>243.16000000000003</v>
      </c>
      <c r="AU11" s="8">
        <v>243.16000000000003</v>
      </c>
      <c r="AV11" s="8">
        <v>243.16000000000003</v>
      </c>
      <c r="AW11" s="8">
        <v>243.16000000000003</v>
      </c>
      <c r="AX11" s="8">
        <v>243.16000000000003</v>
      </c>
      <c r="AY11" s="8">
        <v>243.16000000000003</v>
      </c>
      <c r="AZ11" s="8">
        <v>243.16000000000003</v>
      </c>
      <c r="BA11" s="7">
        <v>243.16000000000003</v>
      </c>
      <c r="BB11" s="8">
        <v>243.16000000000003</v>
      </c>
      <c r="BC11" s="8">
        <v>243.16000000000003</v>
      </c>
      <c r="BD11" s="8">
        <v>243.16000000000003</v>
      </c>
      <c r="BE11" s="8">
        <v>243.16000000000003</v>
      </c>
      <c r="BF11" s="8">
        <v>375.46000000000004</v>
      </c>
    </row>
    <row r="12">
      <c r="C12" s="19" t="s">
        <v>17</v>
      </c>
      <c r="D12" s="5"/>
      <c r="E12" s="20">
        <f t="shared" ref="E12:BF12" si="2">+E3+E9+E10+E11</f>
        <v>7813.068953</v>
      </c>
      <c r="F12" s="20">
        <f t="shared" si="2"/>
        <v>7813.068953</v>
      </c>
      <c r="G12" s="20">
        <f t="shared" si="2"/>
        <v>7861.945953</v>
      </c>
      <c r="H12" s="20">
        <f t="shared" si="2"/>
        <v>7861.945953</v>
      </c>
      <c r="I12" s="20">
        <f t="shared" si="2"/>
        <v>8330.745953</v>
      </c>
      <c r="J12" s="20">
        <f t="shared" si="2"/>
        <v>8485.832453</v>
      </c>
      <c r="K12" s="20">
        <f t="shared" si="2"/>
        <v>8525.271453</v>
      </c>
      <c r="L12" s="20">
        <f t="shared" si="2"/>
        <v>8525.271453</v>
      </c>
      <c r="M12" s="20">
        <f t="shared" si="2"/>
        <v>8490.078001</v>
      </c>
      <c r="N12" s="20">
        <f t="shared" si="2"/>
        <v>8549.488001</v>
      </c>
      <c r="O12" s="20">
        <f t="shared" si="2"/>
        <v>8540.416899</v>
      </c>
      <c r="P12" s="20">
        <f t="shared" si="2"/>
        <v>8560.198766</v>
      </c>
      <c r="Q12" s="20">
        <f t="shared" si="2"/>
        <v>8717.778578</v>
      </c>
      <c r="R12" s="20">
        <f t="shared" si="2"/>
        <v>8722.778578</v>
      </c>
      <c r="S12" s="20">
        <f t="shared" si="2"/>
        <v>8729.367781</v>
      </c>
      <c r="T12" s="20">
        <f t="shared" si="2"/>
        <v>8730.693781</v>
      </c>
      <c r="U12" s="20">
        <f t="shared" si="2"/>
        <v>8730.693781</v>
      </c>
      <c r="V12" s="20">
        <f t="shared" si="2"/>
        <v>8730.693781</v>
      </c>
      <c r="W12" s="20">
        <f t="shared" si="2"/>
        <v>8732.707781</v>
      </c>
      <c r="X12" s="20">
        <f t="shared" si="2"/>
        <v>8953.800781</v>
      </c>
      <c r="Y12" s="20">
        <f t="shared" si="2"/>
        <v>9216.578147</v>
      </c>
      <c r="Z12" s="20">
        <f t="shared" si="2"/>
        <v>9494.956009</v>
      </c>
      <c r="AA12" s="20">
        <f t="shared" si="2"/>
        <v>9614.856009</v>
      </c>
      <c r="AB12" s="20">
        <f t="shared" si="2"/>
        <v>9614.856009</v>
      </c>
      <c r="AC12" s="20">
        <f t="shared" si="2"/>
        <v>9613.852817</v>
      </c>
      <c r="AD12" s="20">
        <f t="shared" si="2"/>
        <v>9614.30698</v>
      </c>
      <c r="AE12" s="20">
        <f t="shared" si="2"/>
        <v>9620.60698</v>
      </c>
      <c r="AF12" s="20">
        <f t="shared" si="2"/>
        <v>9717.75698</v>
      </c>
      <c r="AG12" s="20">
        <f t="shared" si="2"/>
        <v>9717.75698</v>
      </c>
      <c r="AH12" s="20">
        <f t="shared" si="2"/>
        <v>10415.75698</v>
      </c>
      <c r="AI12" s="20">
        <f t="shared" si="2"/>
        <v>10415.75698</v>
      </c>
      <c r="AJ12" s="20">
        <f t="shared" si="2"/>
        <v>10475.40979</v>
      </c>
      <c r="AK12" s="20">
        <f t="shared" si="2"/>
        <v>11016.19379</v>
      </c>
      <c r="AL12" s="20">
        <f t="shared" si="2"/>
        <v>11430.94968</v>
      </c>
      <c r="AM12" s="20">
        <f t="shared" si="2"/>
        <v>12042.948</v>
      </c>
      <c r="AN12" s="20">
        <f t="shared" si="2"/>
        <v>12042.948</v>
      </c>
      <c r="AO12" s="20">
        <f t="shared" si="2"/>
        <v>12077.80697</v>
      </c>
      <c r="AP12" s="21">
        <f t="shared" si="2"/>
        <v>12073.70697</v>
      </c>
      <c r="AQ12" s="21">
        <f t="shared" si="2"/>
        <v>12082.30697</v>
      </c>
      <c r="AR12" s="21">
        <f t="shared" si="2"/>
        <v>12082.30697</v>
      </c>
      <c r="AS12" s="21">
        <f t="shared" si="2"/>
        <v>12087.61721</v>
      </c>
      <c r="AT12" s="21">
        <f t="shared" si="2"/>
        <v>12087.61721</v>
      </c>
      <c r="AU12" s="21">
        <f t="shared" si="2"/>
        <v>12023.14021</v>
      </c>
      <c r="AV12" s="21">
        <f t="shared" si="2"/>
        <v>12003.14021</v>
      </c>
      <c r="AW12" s="21">
        <f t="shared" si="2"/>
        <v>12021.20821</v>
      </c>
      <c r="AX12" s="21">
        <f t="shared" si="2"/>
        <v>12019.65188</v>
      </c>
      <c r="AY12" s="21">
        <f t="shared" si="2"/>
        <v>11958.69165</v>
      </c>
      <c r="AZ12" s="21">
        <f t="shared" si="2"/>
        <v>11958.69165</v>
      </c>
      <c r="BA12" s="21">
        <f t="shared" si="2"/>
        <v>11958.30512</v>
      </c>
      <c r="BB12" s="21">
        <f t="shared" si="2"/>
        <v>12102.78512</v>
      </c>
      <c r="BC12" s="21">
        <f t="shared" si="2"/>
        <v>12102.78512</v>
      </c>
      <c r="BD12" s="21">
        <f t="shared" si="2"/>
        <v>12271.27512</v>
      </c>
      <c r="BE12" s="21">
        <f t="shared" si="2"/>
        <v>12271.27512</v>
      </c>
      <c r="BF12" s="21">
        <f t="shared" si="2"/>
        <v>12403.57512</v>
      </c>
    </row>
    <row r="14">
      <c r="C14" s="22" t="s">
        <v>18</v>
      </c>
      <c r="D14" s="5"/>
      <c r="E14" s="7">
        <v>5575.243570000001</v>
      </c>
      <c r="F14" s="8">
        <v>5564.749</v>
      </c>
      <c r="G14" s="8">
        <v>5579.421</v>
      </c>
      <c r="H14" s="8">
        <v>5677.414</v>
      </c>
      <c r="I14" s="8">
        <v>5628.505</v>
      </c>
      <c r="J14" s="8">
        <v>5660.738</v>
      </c>
      <c r="K14" s="8">
        <v>5630.741</v>
      </c>
      <c r="L14" s="8">
        <v>5577.724</v>
      </c>
      <c r="M14" s="8">
        <v>5523.762</v>
      </c>
      <c r="N14" s="8">
        <v>5592.443</v>
      </c>
      <c r="O14" s="8">
        <v>5641.041</v>
      </c>
      <c r="P14" s="8">
        <v>5737.272</v>
      </c>
      <c r="Q14" s="7">
        <v>5717.726</v>
      </c>
      <c r="R14" s="8">
        <v>5793.564</v>
      </c>
      <c r="S14" s="8">
        <v>5767.175</v>
      </c>
      <c r="T14" s="8">
        <v>6036.16</v>
      </c>
      <c r="U14" s="8">
        <v>5939.285</v>
      </c>
      <c r="V14" s="8">
        <v>5944.086</v>
      </c>
      <c r="W14" s="8">
        <v>5886.084</v>
      </c>
      <c r="X14" s="8">
        <v>5883.047</v>
      </c>
      <c r="Y14" s="8">
        <v>5848.665</v>
      </c>
      <c r="Z14" s="8">
        <v>5900.374</v>
      </c>
      <c r="AA14" s="8">
        <v>6018.073</v>
      </c>
      <c r="AB14" s="8">
        <v>6274.559</v>
      </c>
      <c r="AC14" s="7">
        <v>6244.285</v>
      </c>
      <c r="AD14" s="8">
        <v>6246.973</v>
      </c>
      <c r="AE14" s="8">
        <v>6392.631</v>
      </c>
      <c r="AF14" s="8">
        <v>6444.908</v>
      </c>
      <c r="AG14" s="8">
        <v>6392.837</v>
      </c>
      <c r="AH14" s="8">
        <v>6268.286</v>
      </c>
      <c r="AI14" s="8">
        <v>6241.941</v>
      </c>
      <c r="AJ14" s="8">
        <v>6191.065</v>
      </c>
      <c r="AK14" s="8">
        <v>6189.622</v>
      </c>
      <c r="AL14" s="8">
        <v>6278.055</v>
      </c>
      <c r="AM14" s="8">
        <v>6311.478</v>
      </c>
      <c r="AN14" s="8">
        <v>6483.685</v>
      </c>
      <c r="AO14" s="7">
        <v>6492.41</v>
      </c>
      <c r="AP14" s="21">
        <v>6573.25</v>
      </c>
      <c r="AQ14" s="21">
        <v>6529.487</v>
      </c>
      <c r="AR14" s="21">
        <v>6595.579</v>
      </c>
      <c r="AS14" s="21">
        <v>6449.991</v>
      </c>
      <c r="AT14" s="21">
        <v>6427.46</v>
      </c>
      <c r="AU14" s="21">
        <v>6400.767</v>
      </c>
      <c r="AV14" s="21">
        <v>6312.856</v>
      </c>
      <c r="AW14" s="21">
        <v>6303.862</v>
      </c>
      <c r="AX14" s="21">
        <v>6341.493</v>
      </c>
      <c r="AY14" s="21">
        <v>6341.241</v>
      </c>
      <c r="AZ14" s="21">
        <v>6425.457</v>
      </c>
      <c r="BA14" s="23">
        <v>6462.403</v>
      </c>
      <c r="BB14" s="21">
        <v>6489.035</v>
      </c>
      <c r="BC14" s="21">
        <v>6576.968</v>
      </c>
      <c r="BD14" s="21">
        <v>6639.693</v>
      </c>
      <c r="BE14" s="21">
        <v>6710.675</v>
      </c>
      <c r="BF14" s="21">
        <v>6616.676</v>
      </c>
    </row>
    <row r="15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</row>
    <row r="16">
      <c r="A16" s="10"/>
      <c r="B16" s="10"/>
      <c r="C16" s="22" t="s">
        <v>19</v>
      </c>
      <c r="D16" s="5"/>
      <c r="E16" s="7">
        <v>5575.243570000001</v>
      </c>
      <c r="F16" s="8">
        <v>5564.749</v>
      </c>
      <c r="G16" s="8">
        <v>5579.421</v>
      </c>
      <c r="H16" s="8">
        <v>5677.414</v>
      </c>
      <c r="I16" s="8">
        <v>5628.505</v>
      </c>
      <c r="J16" s="8">
        <v>5660.738</v>
      </c>
      <c r="K16" s="8">
        <v>5630.741</v>
      </c>
      <c r="L16" s="8">
        <v>5577.724</v>
      </c>
      <c r="M16" s="8">
        <v>5523.762</v>
      </c>
      <c r="N16" s="8">
        <v>5592.443</v>
      </c>
      <c r="O16" s="8">
        <v>5641.041</v>
      </c>
      <c r="P16" s="8">
        <v>5737.272</v>
      </c>
      <c r="Q16" s="7">
        <v>5717.726</v>
      </c>
      <c r="R16" s="8">
        <v>5793.564</v>
      </c>
      <c r="S16" s="8">
        <v>5767.175</v>
      </c>
      <c r="T16" s="8">
        <v>6036.16</v>
      </c>
      <c r="U16" s="8">
        <v>5939.285</v>
      </c>
      <c r="V16" s="8">
        <v>5944.086</v>
      </c>
      <c r="W16" s="8">
        <v>5886.084</v>
      </c>
      <c r="X16" s="8">
        <v>5883.047</v>
      </c>
      <c r="Y16" s="8">
        <v>5848.665</v>
      </c>
      <c r="Z16" s="8">
        <v>5900.374</v>
      </c>
      <c r="AA16" s="8">
        <v>6018.073</v>
      </c>
      <c r="AB16" s="8">
        <v>6274.559</v>
      </c>
      <c r="AC16" s="7">
        <v>6244.285</v>
      </c>
      <c r="AD16" s="8">
        <v>6246.973</v>
      </c>
      <c r="AE16" s="8">
        <v>6392.631</v>
      </c>
      <c r="AF16" s="8">
        <v>6444.908</v>
      </c>
      <c r="AG16" s="8">
        <v>6392.837</v>
      </c>
      <c r="AH16" s="8">
        <v>6268.286</v>
      </c>
      <c r="AI16" s="8">
        <v>6241.941</v>
      </c>
      <c r="AJ16" s="8">
        <v>6191.065</v>
      </c>
      <c r="AK16" s="8">
        <v>6189.622</v>
      </c>
      <c r="AL16" s="8">
        <v>6278.055</v>
      </c>
      <c r="AM16" s="8">
        <v>6311.478</v>
      </c>
      <c r="AN16" s="8">
        <v>6483.685</v>
      </c>
      <c r="AO16" s="7">
        <v>6492.41</v>
      </c>
      <c r="AP16" s="21">
        <v>8.83</v>
      </c>
      <c r="AQ16" s="21">
        <v>9.21</v>
      </c>
      <c r="AR16" s="21">
        <v>10.96</v>
      </c>
      <c r="AS16" s="21">
        <v>6.93</v>
      </c>
      <c r="AT16" s="21">
        <v>5.71</v>
      </c>
      <c r="AU16" s="21">
        <v>10.67</v>
      </c>
      <c r="AV16" s="21">
        <v>10.15</v>
      </c>
      <c r="AW16" s="21">
        <v>13.6</v>
      </c>
      <c r="AX16" s="21">
        <v>13.9</v>
      </c>
      <c r="AY16" s="21">
        <v>7.980529840942945</v>
      </c>
      <c r="AZ16" s="21">
        <v>9.985423636355858</v>
      </c>
      <c r="BA16" s="21">
        <v>8.141601429988661</v>
      </c>
      <c r="BB16" s="21">
        <v>6.3186922145690785</v>
      </c>
      <c r="BC16" s="21">
        <v>26.968679583850054</v>
      </c>
      <c r="BD16" s="21">
        <v>5.423621162152501</v>
      </c>
      <c r="BE16" s="21">
        <v>5.149536896956817</v>
      </c>
      <c r="BF16" s="21">
        <v>9.176257847267223</v>
      </c>
      <c r="BG16" s="25"/>
    </row>
    <row r="17">
      <c r="A17" s="10"/>
      <c r="B17" s="10"/>
      <c r="C17" s="10"/>
      <c r="D17" s="1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10"/>
    </row>
    <row r="18">
      <c r="C18" s="3" t="s">
        <v>20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5"/>
    </row>
    <row r="19">
      <c r="C19" s="27" t="s">
        <v>9</v>
      </c>
      <c r="D19" s="5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8">
        <v>2868.5575095339577</v>
      </c>
      <c r="AQ19" s="8">
        <v>2591.797548</v>
      </c>
      <c r="AR19" s="8">
        <v>2500.0956348</v>
      </c>
      <c r="AS19" s="8">
        <v>2575.693102071649</v>
      </c>
      <c r="AT19" s="8">
        <v>2689.024455</v>
      </c>
      <c r="AU19" s="8">
        <v>2162.7702167700004</v>
      </c>
      <c r="AV19" s="8">
        <v>1896.8936877253848</v>
      </c>
      <c r="AW19" s="8">
        <v>1758.1679867319567</v>
      </c>
      <c r="AX19" s="8">
        <v>1850.3046790381313</v>
      </c>
      <c r="AY19" s="8">
        <v>2157.4881514958415</v>
      </c>
      <c r="AZ19" s="8">
        <v>2172.458095389545</v>
      </c>
      <c r="BA19" s="8">
        <v>2518.1680651151487</v>
      </c>
      <c r="BB19" s="8">
        <v>2939.18</v>
      </c>
      <c r="BC19" s="8">
        <v>2764.67287445</v>
      </c>
      <c r="BD19" s="8">
        <v>2865.1492965075</v>
      </c>
      <c r="BE19" s="8">
        <v>3012.519140195001</v>
      </c>
      <c r="BF19" s="8">
        <v>2632.7882674499997</v>
      </c>
      <c r="BG19" s="10"/>
    </row>
    <row r="20">
      <c r="C20" s="27" t="s">
        <v>21</v>
      </c>
      <c r="D20" s="5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8">
        <v>1325.350040821047</v>
      </c>
      <c r="AQ20" s="8">
        <v>1185.539731</v>
      </c>
      <c r="AR20" s="8">
        <v>1573.4712619704399</v>
      </c>
      <c r="AS20" s="8">
        <v>1275.986322460582</v>
      </c>
      <c r="AT20" s="8">
        <v>1366.053609286</v>
      </c>
      <c r="AU20" s="8">
        <v>1735.8863286029998</v>
      </c>
      <c r="AV20" s="8">
        <v>2046.8052840987236</v>
      </c>
      <c r="AW20" s="8">
        <v>2227.682791898844</v>
      </c>
      <c r="AX20" s="8">
        <v>2031.535429413519</v>
      </c>
      <c r="AY20" s="8">
        <v>1841.7973273188247</v>
      </c>
      <c r="AZ20" s="8">
        <v>1750.4538568702924</v>
      </c>
      <c r="BA20" s="8">
        <v>1537.874537618082</v>
      </c>
      <c r="BB20" s="8">
        <v>1169.04</v>
      </c>
      <c r="BC20" s="8">
        <v>1046.218760365</v>
      </c>
      <c r="BD20" s="8">
        <v>1266.7147574899998</v>
      </c>
      <c r="BE20" s="8">
        <v>1022.1961833474999</v>
      </c>
      <c r="BF20" s="8">
        <v>1453.9806734525005</v>
      </c>
      <c r="BG20" s="10"/>
    </row>
    <row r="21" ht="15.75" customHeight="1">
      <c r="C21" s="27" t="s">
        <v>22</v>
      </c>
      <c r="D21" s="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8">
        <v>17.646586911443</v>
      </c>
      <c r="AQ21" s="8">
        <v>56.17871455</v>
      </c>
      <c r="AR21" s="8">
        <v>72.43099731999999</v>
      </c>
      <c r="AS21" s="8">
        <v>92.96720273038541</v>
      </c>
      <c r="AT21" s="8">
        <v>93.0126</v>
      </c>
      <c r="AU21" s="8">
        <v>84.87605396999999</v>
      </c>
      <c r="AV21" s="8">
        <v>81.90838757482939</v>
      </c>
      <c r="AW21" s="8">
        <v>111.42214168834684</v>
      </c>
      <c r="AX21" s="8">
        <v>112.36269788254572</v>
      </c>
      <c r="AY21" s="8">
        <v>120.21526344115831</v>
      </c>
      <c r="AZ21" s="8">
        <v>87.44980056060182</v>
      </c>
      <c r="BA21" s="8">
        <v>92.03056394292987</v>
      </c>
      <c r="BB21" s="8">
        <v>87.37</v>
      </c>
      <c r="BC21" s="8">
        <v>62.46249686499999</v>
      </c>
      <c r="BD21" s="8">
        <v>121.84239174000001</v>
      </c>
      <c r="BE21" s="8">
        <v>115.011208025</v>
      </c>
      <c r="BF21" s="8">
        <v>143.30216725</v>
      </c>
      <c r="BG21" s="10"/>
    </row>
    <row r="22" ht="15.75" customHeight="1">
      <c r="C22" s="27" t="s">
        <v>23</v>
      </c>
      <c r="D22" s="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8">
        <v>60.372802024048376</v>
      </c>
      <c r="AQ22" s="8">
        <v>18.18949984</v>
      </c>
      <c r="AR22" s="8">
        <v>18.51354603</v>
      </c>
      <c r="AS22" s="8">
        <v>19.088536792355</v>
      </c>
      <c r="AT22" s="8">
        <v>15.975</v>
      </c>
      <c r="AU22" s="8">
        <v>15.85539593</v>
      </c>
      <c r="AV22" s="8">
        <v>16.945066748818</v>
      </c>
      <c r="AW22" s="8">
        <v>19.500341649968004</v>
      </c>
      <c r="AX22" s="8">
        <v>18.9299450499925</v>
      </c>
      <c r="AY22" s="8">
        <v>22.355750138172503</v>
      </c>
      <c r="AZ22" s="8">
        <v>42.53604988962127</v>
      </c>
      <c r="BA22" s="8">
        <v>62.632254656498645</v>
      </c>
      <c r="BB22" s="8">
        <v>59.66</v>
      </c>
      <c r="BC22" s="8">
        <v>46.187362507500005</v>
      </c>
      <c r="BD22" s="8">
        <v>62.1678184925</v>
      </c>
      <c r="BE22" s="8">
        <v>58.17158588000001</v>
      </c>
      <c r="BF22" s="8">
        <v>57.9052203225</v>
      </c>
      <c r="BG22" s="10"/>
    </row>
    <row r="23" ht="15.75" customHeight="1">
      <c r="C23" s="29" t="s">
        <v>24</v>
      </c>
      <c r="D23" s="5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1">
        <f t="shared" ref="AP23:BF23" si="3">SUM(AP19:AP22)</f>
        <v>4271.926939</v>
      </c>
      <c r="AQ23" s="21">
        <f t="shared" si="3"/>
        <v>3851.705493</v>
      </c>
      <c r="AR23" s="21">
        <f t="shared" si="3"/>
        <v>4164.51144</v>
      </c>
      <c r="AS23" s="21">
        <f t="shared" si="3"/>
        <v>3963.735164</v>
      </c>
      <c r="AT23" s="21">
        <f t="shared" si="3"/>
        <v>4164.065664</v>
      </c>
      <c r="AU23" s="21">
        <f t="shared" si="3"/>
        <v>3999.387995</v>
      </c>
      <c r="AV23" s="21">
        <f t="shared" si="3"/>
        <v>4042.552426</v>
      </c>
      <c r="AW23" s="21">
        <f t="shared" si="3"/>
        <v>4116.773262</v>
      </c>
      <c r="AX23" s="21">
        <f t="shared" si="3"/>
        <v>4013.132751</v>
      </c>
      <c r="AY23" s="21">
        <f t="shared" si="3"/>
        <v>4141.856492</v>
      </c>
      <c r="AZ23" s="21">
        <f t="shared" si="3"/>
        <v>4052.897803</v>
      </c>
      <c r="BA23" s="21">
        <f t="shared" si="3"/>
        <v>4210.705421</v>
      </c>
      <c r="BB23" s="21">
        <f t="shared" si="3"/>
        <v>4255.25</v>
      </c>
      <c r="BC23" s="21">
        <f t="shared" si="3"/>
        <v>3919.541494</v>
      </c>
      <c r="BD23" s="21">
        <f t="shared" si="3"/>
        <v>4315.874264</v>
      </c>
      <c r="BE23" s="21">
        <f t="shared" si="3"/>
        <v>4207.898117</v>
      </c>
      <c r="BF23" s="21">
        <f t="shared" si="3"/>
        <v>4287.976328</v>
      </c>
      <c r="BG23" s="10"/>
    </row>
    <row r="24" ht="15.75" customHeight="1"/>
    <row r="25" ht="15.75" customHeight="1">
      <c r="C25" s="3" t="s">
        <v>25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5"/>
      <c r="BG25" s="10"/>
    </row>
    <row r="26" ht="15.75" customHeight="1">
      <c r="C26" s="30" t="s">
        <v>26</v>
      </c>
      <c r="D26" s="30" t="s">
        <v>27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8">
        <v>137875.69859751148</v>
      </c>
      <c r="AQ26" s="8">
        <v>149753.5347581114</v>
      </c>
      <c r="AR26" s="8">
        <v>143567.85724664436</v>
      </c>
      <c r="AS26" s="8">
        <v>131767.6470463368</v>
      </c>
      <c r="AT26" s="8">
        <v>104103.98443612223</v>
      </c>
      <c r="AU26" s="8">
        <v>79113.49261126782</v>
      </c>
      <c r="AV26" s="8">
        <v>93869.33924279094</v>
      </c>
      <c r="AW26" s="8">
        <v>109395.48317679913</v>
      </c>
      <c r="AX26" s="8">
        <v>103949.46245105121</v>
      </c>
      <c r="AY26" s="8">
        <v>109008.6380452695</v>
      </c>
      <c r="AZ26" s="8">
        <v>113863.46681647711</v>
      </c>
      <c r="BA26" s="8">
        <v>103817.71032327083</v>
      </c>
      <c r="BB26" s="8">
        <v>82159.21241938545</v>
      </c>
      <c r="BC26" s="8">
        <v>85384.12988011542</v>
      </c>
      <c r="BD26" s="8">
        <v>156247.27197905982</v>
      </c>
      <c r="BE26" s="8">
        <v>127245.77059434459</v>
      </c>
      <c r="BF26" s="8">
        <v>91232.90450861592</v>
      </c>
      <c r="BG26" s="10"/>
    </row>
    <row r="27" ht="15.75" customHeight="1">
      <c r="C27" s="30" t="s">
        <v>28</v>
      </c>
      <c r="D27" s="30" t="s">
        <v>29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8">
        <v>91680.26232741341</v>
      </c>
      <c r="AQ27" s="8">
        <v>84973.11840030192</v>
      </c>
      <c r="AR27" s="8">
        <v>88017.91678141482</v>
      </c>
      <c r="AS27" s="8">
        <v>95526.64637152548</v>
      </c>
      <c r="AT27" s="8">
        <v>97298.13943118067</v>
      </c>
      <c r="AU27" s="8">
        <v>77802.64287207031</v>
      </c>
      <c r="AV27" s="8">
        <v>53717.74742603455</v>
      </c>
      <c r="AW27" s="8">
        <v>54758.13249712839</v>
      </c>
      <c r="AX27" s="8">
        <v>62446.253013120455</v>
      </c>
      <c r="AY27" s="8">
        <v>66900.86883487733</v>
      </c>
      <c r="AZ27" s="8">
        <v>63735.224536299225</v>
      </c>
      <c r="BA27" s="8">
        <v>68911.01987060714</v>
      </c>
      <c r="BB27" s="8">
        <v>91606.13745075237</v>
      </c>
      <c r="BC27" s="8">
        <v>79910.2523060069</v>
      </c>
      <c r="BD27" s="8">
        <v>87441.55852813684</v>
      </c>
      <c r="BE27" s="8">
        <v>82112.83759032832</v>
      </c>
      <c r="BF27" s="8">
        <v>85785.51089885723</v>
      </c>
      <c r="BG27" s="10"/>
    </row>
    <row r="28" ht="15.75" customHeight="1">
      <c r="C28" s="30" t="s">
        <v>28</v>
      </c>
      <c r="D28" s="30" t="s">
        <v>30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8">
        <v>50604.327028122556</v>
      </c>
      <c r="AQ28" s="8">
        <v>40546.69310082919</v>
      </c>
      <c r="AR28" s="8">
        <v>26299.591627877795</v>
      </c>
      <c r="AS28" s="8">
        <v>0.0</v>
      </c>
      <c r="AT28" s="8">
        <v>0.0</v>
      </c>
      <c r="AU28" s="8">
        <v>0.0</v>
      </c>
      <c r="AV28" s="8">
        <v>0.0</v>
      </c>
      <c r="AW28" s="8">
        <v>0.0</v>
      </c>
      <c r="AX28" s="8">
        <v>0.0</v>
      </c>
      <c r="AY28" s="8">
        <v>0.0</v>
      </c>
      <c r="AZ28" s="8">
        <v>0.0</v>
      </c>
      <c r="BA28" s="8">
        <v>0.0</v>
      </c>
      <c r="BB28" s="8">
        <v>0.0</v>
      </c>
      <c r="BC28" s="8">
        <v>0.0</v>
      </c>
      <c r="BD28" s="8">
        <v>0.0</v>
      </c>
      <c r="BE28" s="8">
        <v>0.0</v>
      </c>
      <c r="BF28" s="8">
        <v>0.0</v>
      </c>
      <c r="BG28" s="10"/>
    </row>
    <row r="29" ht="15.75" customHeight="1">
      <c r="C29" s="30" t="s">
        <v>28</v>
      </c>
      <c r="D29" s="30" t="s">
        <v>31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8">
        <v>46302.03295051575</v>
      </c>
      <c r="AQ29" s="8">
        <v>41362.56903565264</v>
      </c>
      <c r="AR29" s="8">
        <v>22467.042749545337</v>
      </c>
      <c r="AS29" s="8">
        <v>0.0</v>
      </c>
      <c r="AT29" s="8">
        <v>0.0</v>
      </c>
      <c r="AU29" s="8">
        <v>21804.472568548703</v>
      </c>
      <c r="AV29" s="8">
        <v>35149.474496887204</v>
      </c>
      <c r="AW29" s="8">
        <v>36993.35173457491</v>
      </c>
      <c r="AX29" s="8">
        <v>36000.601444202424</v>
      </c>
      <c r="AY29" s="8">
        <v>38042.6396717186</v>
      </c>
      <c r="AZ29" s="8">
        <v>36834.70725339734</v>
      </c>
      <c r="BA29" s="8">
        <v>36214.66243491173</v>
      </c>
      <c r="BB29" s="8">
        <v>30373.279183032202</v>
      </c>
      <c r="BC29" s="8">
        <v>33425.54157019043</v>
      </c>
      <c r="BD29" s="8">
        <v>43088.35764971241</v>
      </c>
      <c r="BE29" s="8">
        <v>44202.8765708049</v>
      </c>
      <c r="BF29" s="8">
        <v>37090.17022216797</v>
      </c>
      <c r="BG29" s="10"/>
    </row>
    <row r="30" ht="15.75" customHeight="1">
      <c r="C30" s="30" t="s">
        <v>28</v>
      </c>
      <c r="D30" s="30" t="s">
        <v>32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8">
        <v>13138.64411775841</v>
      </c>
      <c r="AQ30" s="8">
        <v>3829.683813272476</v>
      </c>
      <c r="AR30" s="8">
        <v>0.0</v>
      </c>
      <c r="AS30" s="8">
        <v>11093.025274799824</v>
      </c>
      <c r="AT30" s="8">
        <v>21930.33828894043</v>
      </c>
      <c r="AU30" s="8">
        <v>21088.466001244058</v>
      </c>
      <c r="AV30" s="8">
        <v>20837.817207872286</v>
      </c>
      <c r="AW30" s="8">
        <v>21304.545926635743</v>
      </c>
      <c r="AX30" s="8">
        <v>20377.111596557617</v>
      </c>
      <c r="AY30" s="8">
        <v>21172.31232411194</v>
      </c>
      <c r="AZ30" s="8">
        <v>19825.37969620514</v>
      </c>
      <c r="BA30" s="8">
        <v>21793.585108268737</v>
      </c>
      <c r="BB30" s="8">
        <v>20786.86184017674</v>
      </c>
      <c r="BC30" s="8">
        <v>19993.6637952919</v>
      </c>
      <c r="BD30" s="8">
        <v>18351.97448116249</v>
      </c>
      <c r="BE30" s="8">
        <v>19573.705745468138</v>
      </c>
      <c r="BF30" s="8">
        <v>15167.53746316655</v>
      </c>
      <c r="BG30" s="10"/>
    </row>
    <row r="31" ht="15.75" customHeight="1">
      <c r="C31" s="30" t="s">
        <v>28</v>
      </c>
      <c r="D31" s="30" t="s">
        <v>33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8">
        <v>25760.547730186463</v>
      </c>
      <c r="AQ31" s="8">
        <v>23114.26431762314</v>
      </c>
      <c r="AR31" s="8">
        <v>29430.53953698778</v>
      </c>
      <c r="AS31" s="8">
        <v>26399.045969970703</v>
      </c>
      <c r="AT31" s="8">
        <v>26899.208832519533</v>
      </c>
      <c r="AU31" s="8">
        <v>17597.91743774414</v>
      </c>
      <c r="AV31" s="8">
        <v>12393.173315490723</v>
      </c>
      <c r="AW31" s="8">
        <v>9590.477521972656</v>
      </c>
      <c r="AX31" s="8">
        <v>11590.727340087891</v>
      </c>
      <c r="AY31" s="8">
        <v>11539.562229553223</v>
      </c>
      <c r="AZ31" s="8">
        <v>11450.974180595398</v>
      </c>
      <c r="BA31" s="8">
        <v>19430.10278817749</v>
      </c>
      <c r="BB31" s="8">
        <v>29840.29167297363</v>
      </c>
      <c r="BC31" s="8">
        <v>25237.28828213501</v>
      </c>
      <c r="BD31" s="8">
        <v>27982.92907147217</v>
      </c>
      <c r="BE31" s="8">
        <v>29745.187415161134</v>
      </c>
      <c r="BF31" s="8">
        <v>25616.042599121094</v>
      </c>
      <c r="BG31" s="10"/>
    </row>
    <row r="32" ht="15.75" customHeight="1">
      <c r="C32" s="30" t="s">
        <v>28</v>
      </c>
      <c r="D32" s="30" t="s">
        <v>34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8">
        <v>96922.7475973286</v>
      </c>
      <c r="AQ32" s="8">
        <v>80033.6485263604</v>
      </c>
      <c r="AR32" s="8">
        <v>106683.8134884786</v>
      </c>
      <c r="AS32" s="8">
        <v>102712.28676825165</v>
      </c>
      <c r="AT32" s="8">
        <v>89791.11776701026</v>
      </c>
      <c r="AU32" s="8">
        <v>63733.818958021046</v>
      </c>
      <c r="AV32" s="8">
        <v>48309.99295811927</v>
      </c>
      <c r="AW32" s="8">
        <v>32231.98925360554</v>
      </c>
      <c r="AX32" s="8">
        <v>46495.16983616947</v>
      </c>
      <c r="AY32" s="8">
        <v>54653.665827274825</v>
      </c>
      <c r="AZ32" s="8">
        <v>72343.40602122701</v>
      </c>
      <c r="BA32" s="8">
        <v>93200.68194859051</v>
      </c>
      <c r="BB32" s="8">
        <v>104137.68643127441</v>
      </c>
      <c r="BC32" s="8">
        <v>92427.90181014252</v>
      </c>
      <c r="BD32" s="8">
        <v>102273.72190476897</v>
      </c>
      <c r="BE32" s="8">
        <v>100219.50821226502</v>
      </c>
      <c r="BF32" s="8">
        <v>82606.16051324352</v>
      </c>
      <c r="BG32" s="10"/>
    </row>
    <row r="33" ht="15.75" customHeight="1">
      <c r="C33" s="30" t="s">
        <v>28</v>
      </c>
      <c r="D33" s="30" t="s">
        <v>35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10"/>
    </row>
    <row r="34" ht="15.75" customHeight="1">
      <c r="C34" s="30" t="s">
        <v>36</v>
      </c>
      <c r="D34" s="30" t="s">
        <v>37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8">
        <v>1210.2134213504792</v>
      </c>
      <c r="AQ34" s="8">
        <v>4439.901630203247</v>
      </c>
      <c r="AR34" s="8">
        <v>5276.6339609718325</v>
      </c>
      <c r="AS34" s="8">
        <v>1734.2543653736116</v>
      </c>
      <c r="AT34" s="8">
        <v>646.2418074951172</v>
      </c>
      <c r="AU34" s="8">
        <v>945.7426985473633</v>
      </c>
      <c r="AV34" s="8">
        <v>582.8526093340145</v>
      </c>
      <c r="AW34" s="8">
        <v>551.3408011950913</v>
      </c>
      <c r="AX34" s="8">
        <v>1720.0274671468733</v>
      </c>
      <c r="AY34" s="8">
        <v>225.28784143066406</v>
      </c>
      <c r="AZ34" s="8">
        <v>1702.3302829589843</v>
      </c>
      <c r="BA34" s="8">
        <v>850.498256026268</v>
      </c>
      <c r="BB34" s="8">
        <v>222.7920537109375</v>
      </c>
      <c r="BC34" s="8">
        <v>2890.733156650782</v>
      </c>
      <c r="BD34" s="8">
        <v>2.562365407356992E-7</v>
      </c>
      <c r="BE34" s="8">
        <v>214.73305643961888</v>
      </c>
      <c r="BF34" s="8">
        <v>0.0</v>
      </c>
      <c r="BG34" s="10"/>
    </row>
    <row r="35" ht="15.75" customHeight="1">
      <c r="C35" s="30" t="s">
        <v>36</v>
      </c>
      <c r="D35" s="30" t="s">
        <v>38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8">
        <v>2032.8112178344727</v>
      </c>
      <c r="AQ35" s="8">
        <v>1223.4781842041016</v>
      </c>
      <c r="AR35" s="8">
        <v>5793.415173217773</v>
      </c>
      <c r="AS35" s="8">
        <v>251.2590166015625</v>
      </c>
      <c r="AT35" s="8">
        <v>0.0</v>
      </c>
      <c r="AU35" s="8">
        <v>73.72980346679688</v>
      </c>
      <c r="AV35" s="8">
        <v>546.9615909576416</v>
      </c>
      <c r="AW35" s="8">
        <v>95.89826733398438</v>
      </c>
      <c r="AX35" s="8">
        <v>0.0</v>
      </c>
      <c r="AY35" s="8">
        <v>1137.728267211914</v>
      </c>
      <c r="AZ35" s="8">
        <v>0.0</v>
      </c>
      <c r="BA35" s="8">
        <v>0.0</v>
      </c>
      <c r="BB35" s="8">
        <v>12318.813534683228</v>
      </c>
      <c r="BC35" s="8">
        <v>13917.764155937195</v>
      </c>
      <c r="BD35" s="8">
        <v>17355.32631247711</v>
      </c>
      <c r="BE35" s="8">
        <v>2867.5159287719725</v>
      </c>
      <c r="BF35" s="8">
        <v>0.0</v>
      </c>
      <c r="BG35" s="10"/>
    </row>
    <row r="36" ht="15.75" customHeight="1">
      <c r="C36" s="30" t="s">
        <v>36</v>
      </c>
      <c r="D36" s="30" t="s">
        <v>39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8">
        <v>6026.077376487732</v>
      </c>
      <c r="AQ36" s="8">
        <v>17174.99037005615</v>
      </c>
      <c r="AR36" s="8">
        <v>46855.417187461855</v>
      </c>
      <c r="AS36" s="8">
        <v>3958.969177001953</v>
      </c>
      <c r="AT36" s="8">
        <v>9211.489011611939</v>
      </c>
      <c r="AU36" s="8">
        <v>39077.770350242616</v>
      </c>
      <c r="AV36" s="8">
        <v>51242.97840444827</v>
      </c>
      <c r="AW36" s="8">
        <v>72336.31613631248</v>
      </c>
      <c r="AX36" s="8">
        <v>59050.65369677734</v>
      </c>
      <c r="AY36" s="8">
        <v>46518.719923706056</v>
      </c>
      <c r="AZ36" s="8">
        <v>113394.93685105133</v>
      </c>
      <c r="BA36" s="8">
        <v>44192.53601361084</v>
      </c>
      <c r="BB36" s="8">
        <v>67111.2104013443</v>
      </c>
      <c r="BC36" s="8">
        <v>35235.51494814682</v>
      </c>
      <c r="BD36" s="8">
        <v>41615.09906982422</v>
      </c>
      <c r="BE36" s="8">
        <v>29766.904205524446</v>
      </c>
      <c r="BF36" s="8">
        <v>109904.10233908081</v>
      </c>
      <c r="BG36" s="10"/>
    </row>
    <row r="37" ht="15.75" customHeight="1">
      <c r="C37" s="30" t="s">
        <v>36</v>
      </c>
      <c r="D37" s="30" t="s">
        <v>40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8">
        <v>98255.60668975831</v>
      </c>
      <c r="AQ37" s="8">
        <v>91413.08430482102</v>
      </c>
      <c r="AR37" s="8">
        <v>216988.16710128594</v>
      </c>
      <c r="AS37" s="8">
        <v>163039.27396206663</v>
      </c>
      <c r="AT37" s="8">
        <v>89554.34408905028</v>
      </c>
      <c r="AU37" s="8">
        <v>188197.02724467468</v>
      </c>
      <c r="AV37" s="8">
        <v>229709.06190966797</v>
      </c>
      <c r="AW37" s="8">
        <v>205973.50481799315</v>
      </c>
      <c r="AX37" s="8">
        <v>173011.6520648477</v>
      </c>
      <c r="AY37" s="8">
        <v>298309.7222181511</v>
      </c>
      <c r="AZ37" s="8">
        <v>312878.5975551758</v>
      </c>
      <c r="BA37" s="8">
        <v>319538.3371421318</v>
      </c>
      <c r="BB37" s="8">
        <v>286404.49036071775</v>
      </c>
      <c r="BC37" s="8">
        <v>205183.87774226093</v>
      </c>
      <c r="BD37" s="8">
        <v>228754.69770035555</v>
      </c>
      <c r="BE37" s="8">
        <v>127168.89749767017</v>
      </c>
      <c r="BF37" s="8">
        <v>242660.7482252779</v>
      </c>
      <c r="BG37" s="10"/>
    </row>
    <row r="38" ht="15.75" customHeight="1">
      <c r="C38" s="30" t="s">
        <v>36</v>
      </c>
      <c r="D38" s="30" t="s">
        <v>41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8">
        <v>759.042691402825</v>
      </c>
      <c r="AQ38" s="8">
        <v>860.1696975</v>
      </c>
      <c r="AR38" s="8">
        <v>2057.314896993</v>
      </c>
      <c r="AS38" s="8">
        <v>6543.22731646</v>
      </c>
      <c r="AT38" s="8">
        <v>6255.191996769</v>
      </c>
      <c r="AU38" s="8">
        <v>0.0</v>
      </c>
      <c r="AV38" s="8">
        <v>75.524982666</v>
      </c>
      <c r="AW38" s="8">
        <v>534.5226165</v>
      </c>
      <c r="AX38" s="8">
        <v>2508.64</v>
      </c>
      <c r="AY38" s="8">
        <v>44.73</v>
      </c>
      <c r="AZ38" s="8">
        <v>1015.972687062</v>
      </c>
      <c r="BA38" s="8">
        <v>194.772439986</v>
      </c>
      <c r="BB38" s="8">
        <v>15200.9312525</v>
      </c>
      <c r="BC38" s="8">
        <v>18831.2995525</v>
      </c>
      <c r="BD38" s="8">
        <v>27236.85791</v>
      </c>
      <c r="BE38" s="8">
        <v>23649.3827025</v>
      </c>
      <c r="BF38" s="8">
        <v>22221.4506525</v>
      </c>
      <c r="BG38" s="10"/>
    </row>
    <row r="39" ht="15.75" customHeight="1">
      <c r="C39" s="30" t="s">
        <v>36</v>
      </c>
      <c r="D39" s="30" t="s">
        <v>42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8">
        <v>29052.0</v>
      </c>
      <c r="AQ39" s="8">
        <v>21462.75</v>
      </c>
      <c r="AR39" s="8">
        <v>29826.250000000124</v>
      </c>
      <c r="AS39" s="8">
        <v>19989.912222676</v>
      </c>
      <c r="AT39" s="8">
        <v>4762.5</v>
      </c>
      <c r="AU39" s="8">
        <v>0.0</v>
      </c>
      <c r="AV39" s="8">
        <v>29980.756523478</v>
      </c>
      <c r="AW39" s="8">
        <v>64269.78629</v>
      </c>
      <c r="AX39" s="8">
        <v>62513.59</v>
      </c>
      <c r="AY39" s="8">
        <v>63595.13</v>
      </c>
      <c r="AZ39" s="8">
        <v>62763.745476</v>
      </c>
      <c r="BA39" s="8">
        <v>57117.270417</v>
      </c>
      <c r="BB39" s="8">
        <v>24375.911365</v>
      </c>
      <c r="BC39" s="8">
        <v>0.0</v>
      </c>
      <c r="BD39" s="8">
        <v>0.0</v>
      </c>
      <c r="BE39" s="8">
        <v>0.0</v>
      </c>
      <c r="BF39" s="8">
        <v>0.0</v>
      </c>
      <c r="BG39" s="10"/>
    </row>
    <row r="40" ht="15.75" customHeight="1">
      <c r="C40" s="30" t="s">
        <v>36</v>
      </c>
      <c r="D40" s="30" t="s">
        <v>43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8">
        <v>0.0</v>
      </c>
      <c r="AQ40" s="8">
        <v>14.351</v>
      </c>
      <c r="AR40" s="8">
        <v>0.0</v>
      </c>
      <c r="AS40" s="8">
        <v>0.0</v>
      </c>
      <c r="AT40" s="8">
        <v>16242.090653641</v>
      </c>
      <c r="AU40" s="8">
        <v>48053.213102622</v>
      </c>
      <c r="AV40" s="8">
        <v>20775.057519899</v>
      </c>
      <c r="AW40" s="8">
        <v>1.439356811</v>
      </c>
      <c r="AX40" s="8">
        <v>0.0</v>
      </c>
      <c r="AY40" s="8">
        <v>0.0</v>
      </c>
      <c r="AZ40" s="8">
        <v>326.513101</v>
      </c>
      <c r="BA40" s="8">
        <v>6799.341209</v>
      </c>
      <c r="BB40" s="8">
        <v>5076.757715</v>
      </c>
      <c r="BC40" s="8">
        <v>21308.547235</v>
      </c>
      <c r="BD40" s="8">
        <v>3395.294985</v>
      </c>
      <c r="BE40" s="8">
        <v>3110.280805</v>
      </c>
      <c r="BF40" s="8">
        <v>24699.143155</v>
      </c>
      <c r="BG40" s="10"/>
    </row>
    <row r="41" ht="15.75" customHeight="1">
      <c r="C41" s="30" t="s">
        <v>23</v>
      </c>
      <c r="D41" s="30" t="s">
        <v>44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8">
        <v>0.0</v>
      </c>
      <c r="AQ41" s="8">
        <v>0.0</v>
      </c>
      <c r="AR41" s="8">
        <v>0.0</v>
      </c>
      <c r="AS41" s="8">
        <v>0.0</v>
      </c>
      <c r="AT41" s="8">
        <v>0.0</v>
      </c>
      <c r="AU41" s="8">
        <v>0.0</v>
      </c>
      <c r="AV41" s="8">
        <v>0.0</v>
      </c>
      <c r="AW41" s="8">
        <v>0.0</v>
      </c>
      <c r="AX41" s="8">
        <v>0.0</v>
      </c>
      <c r="AY41" s="8">
        <v>0.0</v>
      </c>
      <c r="AZ41" s="8">
        <v>20888.932775197754</v>
      </c>
      <c r="BA41" s="8">
        <v>40514.31583234565</v>
      </c>
      <c r="BB41" s="8">
        <v>0.0</v>
      </c>
      <c r="BC41" s="8">
        <v>28358.6050675</v>
      </c>
      <c r="BD41" s="8">
        <v>35909.0123575</v>
      </c>
      <c r="BE41" s="8">
        <v>31835.126852499998</v>
      </c>
      <c r="BF41" s="8">
        <v>32421.255315000002</v>
      </c>
      <c r="BG41" s="10"/>
    </row>
    <row r="42" ht="15.75" customHeight="1">
      <c r="C42" s="30" t="s">
        <v>45</v>
      </c>
      <c r="D42" s="30" t="s">
        <v>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8">
        <v>0.0</v>
      </c>
      <c r="AQ42" s="8">
        <v>0.0</v>
      </c>
      <c r="AR42" s="8">
        <v>0.0</v>
      </c>
      <c r="AS42" s="8">
        <v>0.0</v>
      </c>
      <c r="AT42" s="8">
        <v>0.0</v>
      </c>
      <c r="AU42" s="8">
        <v>0.0</v>
      </c>
      <c r="AV42" s="8">
        <v>0.0</v>
      </c>
      <c r="AW42" s="8">
        <v>0.0</v>
      </c>
      <c r="AX42" s="8">
        <v>0.0</v>
      </c>
      <c r="AY42" s="8">
        <v>0.0</v>
      </c>
      <c r="AZ42" s="8">
        <v>0.0</v>
      </c>
      <c r="BA42" s="8">
        <v>0.0</v>
      </c>
      <c r="BB42" s="8">
        <v>0.0</v>
      </c>
      <c r="BC42" s="8">
        <v>4327.5880675</v>
      </c>
      <c r="BD42" s="8">
        <v>29816.61672</v>
      </c>
      <c r="BE42" s="8">
        <v>36654.650585</v>
      </c>
      <c r="BF42" s="8">
        <v>44437.32049</v>
      </c>
      <c r="BG42" s="10"/>
    </row>
    <row r="43" ht="15.75" customHeight="1">
      <c r="C43" s="31" t="s">
        <v>47</v>
      </c>
      <c r="D43" s="5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1">
        <f t="shared" ref="AP43:BF43" si="4">+SUM(AP26:AP42)</f>
        <v>599620.0117</v>
      </c>
      <c r="AQ43" s="21">
        <f t="shared" si="4"/>
        <v>560202.2371</v>
      </c>
      <c r="AR43" s="21">
        <f t="shared" si="4"/>
        <v>723263.9598</v>
      </c>
      <c r="AS43" s="21">
        <f t="shared" si="4"/>
        <v>563015.5475</v>
      </c>
      <c r="AT43" s="21">
        <f t="shared" si="4"/>
        <v>466694.6463</v>
      </c>
      <c r="AU43" s="21">
        <f t="shared" si="4"/>
        <v>557488.2936</v>
      </c>
      <c r="AV43" s="21">
        <f t="shared" si="4"/>
        <v>597190.7382</v>
      </c>
      <c r="AW43" s="21">
        <f t="shared" si="4"/>
        <v>608036.7884</v>
      </c>
      <c r="AX43" s="21">
        <f t="shared" si="4"/>
        <v>579663.8889</v>
      </c>
      <c r="AY43" s="21">
        <f t="shared" si="4"/>
        <v>711149.0052</v>
      </c>
      <c r="AZ43" s="21">
        <f t="shared" si="4"/>
        <v>831024.1872</v>
      </c>
      <c r="BA43" s="21">
        <f t="shared" si="4"/>
        <v>812574.8338</v>
      </c>
      <c r="BB43" s="21">
        <f t="shared" si="4"/>
        <v>769614.3757</v>
      </c>
      <c r="BC43" s="21">
        <f t="shared" si="4"/>
        <v>666432.7076</v>
      </c>
      <c r="BD43" s="21">
        <f t="shared" si="4"/>
        <v>819468.7187</v>
      </c>
      <c r="BE43" s="21">
        <f t="shared" si="4"/>
        <v>658367.3778</v>
      </c>
      <c r="BF43" s="21">
        <f t="shared" si="4"/>
        <v>813842.3464</v>
      </c>
      <c r="BG43" s="10"/>
    </row>
    <row r="44" ht="15.75" customHeight="1"/>
    <row r="45" ht="15.75" customHeight="1"/>
    <row r="46" ht="15.75" customHeight="1">
      <c r="C46" s="32" t="s">
        <v>48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C22:D22"/>
    <mergeCell ref="C25:BF25"/>
    <mergeCell ref="C23:D23"/>
    <mergeCell ref="C3:D3"/>
    <mergeCell ref="C4:C8"/>
    <mergeCell ref="C12:D12"/>
    <mergeCell ref="C9:D9"/>
    <mergeCell ref="C43:D43"/>
    <mergeCell ref="C14:D14"/>
    <mergeCell ref="C16:D16"/>
    <mergeCell ref="C2:BF2"/>
    <mergeCell ref="C19:D19"/>
    <mergeCell ref="C20:D20"/>
    <mergeCell ref="C18:BF18"/>
    <mergeCell ref="C21:D21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  <col customWidth="1" min="7" max="7" width="13.86"/>
    <col customWidth="1" min="8" max="8" width="18.57"/>
    <col customWidth="1" min="9" max="26" width="10.71"/>
  </cols>
  <sheetData>
    <row r="2">
      <c r="B2" t="s">
        <v>55</v>
      </c>
      <c r="D2" t="s">
        <v>56</v>
      </c>
    </row>
    <row r="4">
      <c r="G4" s="40" t="s">
        <v>55</v>
      </c>
      <c r="H4" s="40" t="s">
        <v>57</v>
      </c>
    </row>
    <row r="5">
      <c r="G5" s="41">
        <v>40179.0</v>
      </c>
      <c r="H5" s="42">
        <v>4290.453410000001</v>
      </c>
    </row>
    <row r="6">
      <c r="G6" s="41">
        <v>40210.0</v>
      </c>
      <c r="H6" s="42">
        <v>4349.733010000001</v>
      </c>
    </row>
    <row r="7">
      <c r="G7" s="41">
        <v>40238.0</v>
      </c>
      <c r="H7" s="42">
        <v>4452.64376</v>
      </c>
    </row>
    <row r="8">
      <c r="G8" s="41">
        <v>40269.0</v>
      </c>
      <c r="H8" s="42">
        <v>4403.60004</v>
      </c>
    </row>
    <row r="9">
      <c r="G9" s="41">
        <v>40299.0</v>
      </c>
      <c r="H9" s="42">
        <v>4381.183609999999</v>
      </c>
    </row>
    <row r="10">
      <c r="G10" s="41">
        <v>40330.0</v>
      </c>
      <c r="H10" s="42">
        <v>4435.529730000001</v>
      </c>
    </row>
    <row r="11">
      <c r="G11" s="41">
        <v>40360.0</v>
      </c>
      <c r="H11" s="42">
        <v>4384.594859999999</v>
      </c>
    </row>
    <row r="12">
      <c r="G12" s="41">
        <v>40391.0</v>
      </c>
      <c r="H12" s="42">
        <v>4344.06604</v>
      </c>
    </row>
    <row r="13">
      <c r="G13" s="41">
        <v>40422.0</v>
      </c>
      <c r="H13" s="42">
        <v>4387.2321600000005</v>
      </c>
    </row>
    <row r="14">
      <c r="G14" s="41">
        <v>40452.0</v>
      </c>
      <c r="H14" s="42">
        <v>4461.047260000001</v>
      </c>
    </row>
    <row r="15">
      <c r="G15" s="41">
        <v>40483.0</v>
      </c>
      <c r="H15" s="42">
        <v>4522.298019999999</v>
      </c>
    </row>
    <row r="16">
      <c r="G16" s="41">
        <v>40513.0</v>
      </c>
      <c r="H16" s="42">
        <v>4578.94312</v>
      </c>
    </row>
    <row r="17">
      <c r="G17" s="41">
        <v>40544.0</v>
      </c>
      <c r="H17" s="42">
        <v>4586.4275</v>
      </c>
    </row>
    <row r="18">
      <c r="G18" s="41">
        <v>40575.0</v>
      </c>
      <c r="H18" s="42">
        <v>4670.04418</v>
      </c>
    </row>
    <row r="19">
      <c r="G19" s="41">
        <v>40603.0</v>
      </c>
      <c r="H19" s="42">
        <v>4714.75552</v>
      </c>
    </row>
    <row r="20">
      <c r="G20" s="41">
        <v>40634.0</v>
      </c>
      <c r="H20" s="42">
        <v>4744.04059</v>
      </c>
    </row>
    <row r="21" ht="15.75" customHeight="1">
      <c r="G21" s="41">
        <v>40664.0</v>
      </c>
      <c r="H21" s="42">
        <v>4718.29903</v>
      </c>
    </row>
    <row r="22" ht="15.75" customHeight="1">
      <c r="G22" s="41">
        <v>40695.0</v>
      </c>
      <c r="H22" s="42">
        <v>4764.23363</v>
      </c>
    </row>
    <row r="23" ht="15.75" customHeight="1">
      <c r="G23" s="41">
        <v>40725.0</v>
      </c>
      <c r="H23" s="42">
        <v>4690.79496</v>
      </c>
    </row>
    <row r="24" ht="15.75" customHeight="1">
      <c r="G24" s="41">
        <v>40756.0</v>
      </c>
      <c r="H24" s="42">
        <v>4676.4993</v>
      </c>
    </row>
    <row r="25" ht="15.75" customHeight="1">
      <c r="G25" s="41">
        <v>40787.0</v>
      </c>
      <c r="H25" s="42">
        <v>4791.39611</v>
      </c>
    </row>
    <row r="26" ht="15.75" customHeight="1">
      <c r="G26" s="41">
        <v>40817.0</v>
      </c>
      <c r="H26" s="42">
        <v>4787.86208</v>
      </c>
    </row>
    <row r="27" ht="15.75" customHeight="1">
      <c r="G27" s="41">
        <v>40848.0</v>
      </c>
      <c r="H27" s="42">
        <v>4900.49135</v>
      </c>
    </row>
    <row r="28" ht="15.75" customHeight="1">
      <c r="G28" s="41">
        <v>40878.0</v>
      </c>
      <c r="H28" s="42">
        <v>4961.19299</v>
      </c>
    </row>
    <row r="29" ht="15.75" customHeight="1">
      <c r="G29" s="41">
        <v>40909.0</v>
      </c>
      <c r="H29" s="42">
        <v>4863.1854299999995</v>
      </c>
    </row>
    <row r="30" ht="15.75" customHeight="1">
      <c r="G30" s="41">
        <v>40940.0</v>
      </c>
      <c r="H30" s="42">
        <v>4899.91</v>
      </c>
    </row>
    <row r="31" ht="15.75" customHeight="1">
      <c r="G31" s="41">
        <v>40969.0</v>
      </c>
      <c r="H31" s="42">
        <v>5099.19</v>
      </c>
    </row>
    <row r="32" ht="15.75" customHeight="1">
      <c r="G32" s="41">
        <v>41000.0</v>
      </c>
      <c r="H32" s="42">
        <v>5049.436950000001</v>
      </c>
    </row>
    <row r="33" ht="15.75" customHeight="1">
      <c r="G33" s="41">
        <v>41030.0</v>
      </c>
      <c r="H33" s="42">
        <v>5071.20955</v>
      </c>
    </row>
    <row r="34" ht="15.75" customHeight="1">
      <c r="G34" s="41">
        <v>41061.0</v>
      </c>
      <c r="H34" s="42">
        <v>5029.530799999999</v>
      </c>
    </row>
    <row r="35" ht="15.75" customHeight="1">
      <c r="G35" s="41">
        <v>41091.0</v>
      </c>
      <c r="H35" s="42">
        <v>5030.592349999999</v>
      </c>
    </row>
    <row r="36" ht="15.75" customHeight="1">
      <c r="G36" s="41">
        <v>41122.0</v>
      </c>
      <c r="H36" s="42">
        <v>4992.891849999998</v>
      </c>
    </row>
    <row r="37" ht="15.75" customHeight="1">
      <c r="G37" s="41">
        <v>41153.0</v>
      </c>
      <c r="H37" s="42">
        <v>5026.7480700000015</v>
      </c>
    </row>
    <row r="38" ht="15.75" customHeight="1">
      <c r="G38" s="41">
        <v>41183.0</v>
      </c>
      <c r="H38" s="42">
        <v>5079.265470000001</v>
      </c>
    </row>
    <row r="39" ht="15.75" customHeight="1">
      <c r="G39" s="41">
        <v>41214.0</v>
      </c>
      <c r="H39" s="42">
        <v>5212.140259999999</v>
      </c>
    </row>
    <row r="40" ht="15.75" customHeight="1">
      <c r="G40" s="41">
        <v>41244.0</v>
      </c>
      <c r="H40" s="42">
        <v>5290.893090000002</v>
      </c>
    </row>
    <row r="41" ht="15.75" customHeight="1">
      <c r="G41" s="41">
        <v>41275.0</v>
      </c>
      <c r="H41" s="42">
        <v>5297.844350000001</v>
      </c>
    </row>
    <row r="42" ht="15.75" customHeight="1">
      <c r="G42" s="41">
        <v>41306.0</v>
      </c>
      <c r="H42" s="42">
        <v>5324.082399999999</v>
      </c>
    </row>
    <row r="43" ht="15.75" customHeight="1">
      <c r="G43" s="41">
        <v>41334.0</v>
      </c>
      <c r="H43" s="42">
        <v>5354.754329999998</v>
      </c>
    </row>
    <row r="44" ht="15.75" customHeight="1">
      <c r="G44" s="41">
        <v>41365.0</v>
      </c>
      <c r="H44" s="42">
        <v>5362.62282</v>
      </c>
    </row>
    <row r="45" ht="15.75" customHeight="1">
      <c r="G45" s="41">
        <v>41395.0</v>
      </c>
      <c r="H45" s="42">
        <v>5388.7027100000005</v>
      </c>
    </row>
    <row r="46" ht="15.75" customHeight="1">
      <c r="G46" s="41">
        <v>41426.0</v>
      </c>
      <c r="H46" s="42">
        <v>5366.38917</v>
      </c>
    </row>
    <row r="47" ht="15.75" customHeight="1">
      <c r="G47" s="41">
        <v>41456.0</v>
      </c>
      <c r="H47" s="42">
        <v>5263.932330000001</v>
      </c>
    </row>
    <row r="48" ht="15.75" customHeight="1">
      <c r="G48" s="41">
        <v>41487.0</v>
      </c>
      <c r="H48" s="42">
        <v>5255.461290000001</v>
      </c>
    </row>
    <row r="49" ht="15.75" customHeight="1">
      <c r="G49" s="41">
        <v>41518.0</v>
      </c>
      <c r="H49" s="42">
        <v>5321.520639999999</v>
      </c>
    </row>
    <row r="50" ht="15.75" customHeight="1">
      <c r="G50" s="41">
        <v>41548.0</v>
      </c>
      <c r="H50" s="42">
        <v>5362.450709999999</v>
      </c>
    </row>
    <row r="51" ht="15.75" customHeight="1">
      <c r="G51" s="41">
        <v>41579.0</v>
      </c>
      <c r="H51" s="42">
        <v>5504.829490000001</v>
      </c>
    </row>
    <row r="52" ht="15.75" customHeight="1">
      <c r="G52" s="41">
        <v>41609.0</v>
      </c>
      <c r="H52" s="42">
        <v>5575.243570000001</v>
      </c>
    </row>
    <row r="53" ht="15.75" customHeight="1">
      <c r="G53" s="41">
        <v>41640.0</v>
      </c>
      <c r="H53" s="42">
        <v>5564.749</v>
      </c>
    </row>
    <row r="54" ht="15.75" customHeight="1">
      <c r="G54" s="41">
        <v>41671.0</v>
      </c>
      <c r="H54" s="42">
        <v>5579.421</v>
      </c>
    </row>
    <row r="55" ht="15.75" customHeight="1">
      <c r="B55" s="43"/>
      <c r="G55" s="41">
        <v>41699.0</v>
      </c>
      <c r="H55" s="42">
        <v>5677.414</v>
      </c>
    </row>
    <row r="56" ht="15.75" customHeight="1">
      <c r="B56" s="43"/>
      <c r="G56" s="41">
        <v>41730.0</v>
      </c>
      <c r="H56" s="42">
        <v>5628.505</v>
      </c>
    </row>
    <row r="57" ht="15.75" customHeight="1">
      <c r="B57" s="43"/>
      <c r="G57" s="41">
        <v>41760.0</v>
      </c>
      <c r="H57" s="42">
        <v>5660.738</v>
      </c>
    </row>
    <row r="58" ht="15.75" customHeight="1">
      <c r="B58" s="43"/>
      <c r="G58" s="41">
        <v>41791.0</v>
      </c>
      <c r="H58" s="42">
        <v>5630.741</v>
      </c>
    </row>
    <row r="59" ht="15.75" customHeight="1">
      <c r="B59" s="43"/>
      <c r="G59" s="41">
        <v>41821.0</v>
      </c>
      <c r="H59" s="42">
        <v>5577.724</v>
      </c>
    </row>
    <row r="60" ht="15.75" customHeight="1">
      <c r="B60" s="43"/>
      <c r="G60" s="41">
        <v>41852.0</v>
      </c>
      <c r="H60" s="42">
        <v>5523.762</v>
      </c>
    </row>
    <row r="61" ht="15.75" customHeight="1">
      <c r="B61" s="43"/>
      <c r="G61" s="41">
        <v>41883.0</v>
      </c>
      <c r="H61" s="42">
        <v>5592.443</v>
      </c>
    </row>
    <row r="62" ht="15.75" customHeight="1">
      <c r="G62" s="41">
        <v>41913.0</v>
      </c>
      <c r="H62" s="42">
        <v>5641.041</v>
      </c>
    </row>
    <row r="63" ht="15.75" customHeight="1">
      <c r="G63" s="41">
        <v>41944.0</v>
      </c>
      <c r="H63" s="42">
        <v>5737.272</v>
      </c>
    </row>
    <row r="64" ht="15.75" customHeight="1">
      <c r="G64" s="41">
        <v>41974.0</v>
      </c>
      <c r="H64" s="42">
        <v>5717.726</v>
      </c>
    </row>
    <row r="65" ht="15.75" customHeight="1">
      <c r="G65" s="41">
        <v>42005.0</v>
      </c>
      <c r="H65" s="42">
        <v>5793.564</v>
      </c>
    </row>
    <row r="66" ht="15.75" customHeight="1">
      <c r="G66" s="41">
        <v>42036.0</v>
      </c>
      <c r="H66" s="42">
        <v>5767.175</v>
      </c>
    </row>
    <row r="67" ht="15.75" customHeight="1">
      <c r="G67" s="41">
        <v>42064.0</v>
      </c>
      <c r="H67" s="42">
        <v>6036.16</v>
      </c>
    </row>
    <row r="68" ht="15.75" customHeight="1">
      <c r="G68" s="41">
        <v>42095.0</v>
      </c>
      <c r="H68" s="42">
        <v>5939.285</v>
      </c>
    </row>
    <row r="69" ht="15.75" customHeight="1">
      <c r="G69" s="41">
        <v>42125.0</v>
      </c>
      <c r="H69" s="42">
        <v>5944.086</v>
      </c>
    </row>
    <row r="70" ht="15.75" customHeight="1">
      <c r="G70" s="41">
        <v>42156.0</v>
      </c>
      <c r="H70" s="42">
        <v>5886.084</v>
      </c>
    </row>
    <row r="71" ht="15.75" customHeight="1">
      <c r="G71" s="41">
        <v>42186.0</v>
      </c>
      <c r="H71" s="42">
        <v>5883.047</v>
      </c>
    </row>
    <row r="72" ht="15.75" customHeight="1">
      <c r="G72" s="41">
        <v>42217.0</v>
      </c>
      <c r="H72" s="42">
        <v>5848.665</v>
      </c>
    </row>
    <row r="73" ht="15.75" customHeight="1">
      <c r="G73" s="41">
        <v>42248.0</v>
      </c>
      <c r="H73" s="42">
        <v>5900.374</v>
      </c>
    </row>
    <row r="74" ht="15.75" customHeight="1">
      <c r="G74" s="41">
        <v>42278.0</v>
      </c>
      <c r="H74" s="42">
        <v>6018.073</v>
      </c>
    </row>
    <row r="75" ht="15.75" customHeight="1">
      <c r="G75" s="41">
        <v>42309.0</v>
      </c>
      <c r="H75" s="42">
        <v>6274.559</v>
      </c>
    </row>
    <row r="76" ht="15.75" customHeight="1">
      <c r="G76" s="41">
        <v>42339.0</v>
      </c>
      <c r="H76" s="42">
        <v>6244.285</v>
      </c>
    </row>
    <row r="77" ht="15.75" customHeight="1">
      <c r="G77" s="41">
        <v>42370.0</v>
      </c>
      <c r="H77" s="42">
        <v>6246.973</v>
      </c>
    </row>
    <row r="78" ht="15.75" customHeight="1">
      <c r="G78" s="41">
        <v>42401.0</v>
      </c>
      <c r="H78" s="42">
        <v>6392.631</v>
      </c>
    </row>
    <row r="79" ht="15.75" customHeight="1">
      <c r="G79" s="41">
        <v>42430.0</v>
      </c>
      <c r="H79" s="42">
        <v>6444.908</v>
      </c>
    </row>
    <row r="80" ht="15.75" customHeight="1">
      <c r="G80" s="41">
        <v>42461.0</v>
      </c>
      <c r="H80" s="42">
        <v>6392.837</v>
      </c>
    </row>
    <row r="81" ht="15.75" customHeight="1">
      <c r="G81" s="41">
        <v>42491.0</v>
      </c>
      <c r="H81" s="42">
        <v>6268.286</v>
      </c>
    </row>
    <row r="82" ht="15.75" customHeight="1">
      <c r="G82" s="41">
        <v>42522.0</v>
      </c>
      <c r="H82" s="42">
        <v>6241.941</v>
      </c>
    </row>
    <row r="83" ht="15.75" customHeight="1">
      <c r="G83" s="41">
        <v>42552.0</v>
      </c>
      <c r="H83" s="42">
        <v>6191.065</v>
      </c>
    </row>
    <row r="84" ht="15.75" customHeight="1">
      <c r="G84" s="41">
        <v>42583.0</v>
      </c>
      <c r="H84" s="42">
        <v>6189.622</v>
      </c>
    </row>
    <row r="85" ht="15.75" customHeight="1">
      <c r="G85" s="41">
        <v>42614.0</v>
      </c>
      <c r="H85" s="42">
        <v>6278.055</v>
      </c>
    </row>
    <row r="86" ht="15.75" customHeight="1">
      <c r="G86" s="41">
        <v>42644.0</v>
      </c>
      <c r="H86" s="42">
        <v>6311.478</v>
      </c>
    </row>
    <row r="87" ht="15.75" customHeight="1">
      <c r="G87" s="41">
        <v>42675.0</v>
      </c>
      <c r="H87" s="42">
        <v>6483.685</v>
      </c>
    </row>
    <row r="88" ht="15.75" customHeight="1">
      <c r="G88" s="41">
        <v>42705.0</v>
      </c>
      <c r="H88" s="42">
        <v>6492.41</v>
      </c>
    </row>
    <row r="89" ht="15.75" customHeight="1">
      <c r="G89" s="41">
        <v>42736.0</v>
      </c>
      <c r="H89" s="42">
        <v>6573.25</v>
      </c>
    </row>
    <row r="90" ht="15.75" customHeight="1">
      <c r="G90" s="41">
        <v>42767.0</v>
      </c>
      <c r="H90" s="42">
        <v>6529.487</v>
      </c>
    </row>
    <row r="91" ht="15.75" customHeight="1">
      <c r="G91" s="41">
        <v>42795.0</v>
      </c>
      <c r="H91" s="42">
        <v>6595.579</v>
      </c>
    </row>
    <row r="92" ht="15.75" customHeight="1">
      <c r="G92" s="41">
        <v>42826.0</v>
      </c>
      <c r="H92" s="42">
        <v>6449.991</v>
      </c>
    </row>
    <row r="93" ht="15.75" customHeight="1">
      <c r="G93" s="41">
        <v>42856.0</v>
      </c>
      <c r="H93" s="42">
        <v>6427.46</v>
      </c>
    </row>
    <row r="94" ht="15.75" customHeight="1">
      <c r="G94" s="41">
        <v>42887.0</v>
      </c>
      <c r="H94" s="42">
        <v>6400.767</v>
      </c>
    </row>
    <row r="95" ht="15.75" customHeight="1">
      <c r="G95" s="41">
        <v>42917.0</v>
      </c>
      <c r="H95" s="42">
        <v>6312.856</v>
      </c>
    </row>
    <row r="96" ht="15.75" customHeight="1">
      <c r="G96" s="41">
        <v>42948.0</v>
      </c>
      <c r="H96" s="42">
        <v>6303.862</v>
      </c>
    </row>
    <row r="97" ht="15.75" customHeight="1">
      <c r="G97" s="41">
        <v>42979.0</v>
      </c>
      <c r="H97" s="42">
        <v>6341.493</v>
      </c>
    </row>
    <row r="98" ht="15.75" customHeight="1">
      <c r="G98" s="41">
        <v>43009.0</v>
      </c>
      <c r="H98" s="42">
        <v>6341.241</v>
      </c>
    </row>
    <row r="99" ht="15.75" customHeight="1">
      <c r="G99" s="41">
        <v>43040.0</v>
      </c>
      <c r="H99" s="42">
        <v>6425.457</v>
      </c>
    </row>
    <row r="100" ht="15.75" customHeight="1">
      <c r="G100" s="41">
        <v>43070.0</v>
      </c>
      <c r="H100" s="42">
        <v>6462.403</v>
      </c>
    </row>
    <row r="101" ht="15.75" customHeight="1">
      <c r="G101" s="41">
        <v>43101.0</v>
      </c>
      <c r="H101" s="42">
        <v>6489.035</v>
      </c>
    </row>
    <row r="102" ht="15.75" customHeight="1">
      <c r="G102" s="41">
        <v>43132.0</v>
      </c>
      <c r="H102" s="42">
        <v>6576.968</v>
      </c>
    </row>
    <row r="103" ht="15.75" customHeight="1">
      <c r="G103" s="41">
        <v>43160.0</v>
      </c>
      <c r="H103" s="42">
        <v>6639.693</v>
      </c>
    </row>
    <row r="104" ht="15.75" customHeight="1">
      <c r="G104" s="41">
        <v>43191.0</v>
      </c>
      <c r="H104" s="42">
        <v>6710.675</v>
      </c>
    </row>
    <row r="105" ht="15.75" customHeight="1">
      <c r="G105" s="41">
        <v>43221.0</v>
      </c>
      <c r="H105" s="42">
        <v>6616.676</v>
      </c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4.0" topLeftCell="E1" activePane="topRight" state="frozen"/>
      <selection activeCell="F2" sqref="F2" pane="topRight"/>
    </sheetView>
  </sheetViews>
  <sheetFormatPr customHeight="1" defaultColWidth="14.43" defaultRowHeight="15.0"/>
  <cols>
    <col customWidth="1" min="1" max="2" width="10.71"/>
    <col customWidth="1" min="3" max="3" width="23.86"/>
    <col customWidth="1" min="4" max="4" width="24.71"/>
    <col customWidth="1" min="5" max="26" width="10.71"/>
  </cols>
  <sheetData>
    <row r="3"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>
      <c r="C4" s="12" t="s">
        <v>4</v>
      </c>
      <c r="D4" s="14" t="s">
        <v>5</v>
      </c>
      <c r="E4" s="15">
        <v>42736.0</v>
      </c>
      <c r="F4" s="15">
        <v>42767.0</v>
      </c>
      <c r="G4" s="15">
        <v>42795.0</v>
      </c>
      <c r="H4" s="15">
        <v>42826.0</v>
      </c>
      <c r="I4" s="15">
        <v>42856.0</v>
      </c>
      <c r="J4" s="15">
        <v>42887.0</v>
      </c>
      <c r="K4" s="15">
        <v>42917.0</v>
      </c>
      <c r="L4" s="15">
        <v>42948.0</v>
      </c>
      <c r="M4" s="15">
        <v>42979.0</v>
      </c>
      <c r="N4" s="15">
        <v>43009.0</v>
      </c>
      <c r="O4" s="15">
        <v>43040.0</v>
      </c>
      <c r="P4" s="15">
        <v>43070.0</v>
      </c>
      <c r="Q4" s="15">
        <v>43101.0</v>
      </c>
      <c r="R4" s="15">
        <v>43132.0</v>
      </c>
      <c r="S4" s="15">
        <v>43160.0</v>
      </c>
      <c r="T4" s="15">
        <v>43191.0</v>
      </c>
      <c r="U4" s="15">
        <v>43221.0</v>
      </c>
      <c r="V4" s="15">
        <v>43252.0</v>
      </c>
    </row>
    <row r="5">
      <c r="A5" s="10"/>
      <c r="B5" s="10"/>
      <c r="C5" s="16" t="s">
        <v>9</v>
      </c>
      <c r="D5" s="26" t="s">
        <v>10</v>
      </c>
      <c r="E5" s="33">
        <v>2868.5575095339577</v>
      </c>
      <c r="F5" s="33">
        <v>2591.797548</v>
      </c>
      <c r="G5" s="33">
        <v>2500.0956348</v>
      </c>
      <c r="H5" s="33">
        <v>2575.693102071649</v>
      </c>
      <c r="I5" s="33">
        <v>2689.024455</v>
      </c>
      <c r="J5" s="34">
        <v>2162.7702167700004</v>
      </c>
      <c r="K5" s="34">
        <v>1896.8936877253848</v>
      </c>
      <c r="L5" s="34">
        <v>1758.1679867319567</v>
      </c>
      <c r="M5" s="34">
        <v>1850.3046790381313</v>
      </c>
      <c r="N5" s="34">
        <v>2157.4881514958415</v>
      </c>
      <c r="O5" s="34">
        <v>2172.458095389545</v>
      </c>
      <c r="P5" s="34">
        <v>2518.1680651151487</v>
      </c>
      <c r="Q5" s="34">
        <v>2939.18</v>
      </c>
      <c r="R5" s="34">
        <v>2764.67287445</v>
      </c>
      <c r="S5" s="34">
        <v>2865.1492965075</v>
      </c>
      <c r="T5" s="34">
        <v>3012.519140195001</v>
      </c>
      <c r="U5" s="34">
        <v>2632.7882674499997</v>
      </c>
      <c r="V5" s="34">
        <v>2113.687866395</v>
      </c>
      <c r="W5" s="10"/>
      <c r="X5" s="10"/>
      <c r="Y5" s="10"/>
      <c r="Z5" s="10"/>
    </row>
    <row r="6">
      <c r="C6" s="16" t="s">
        <v>21</v>
      </c>
      <c r="D6" s="26" t="s">
        <v>10</v>
      </c>
      <c r="E6" s="33">
        <v>1325.350040821047</v>
      </c>
      <c r="F6" s="33">
        <v>1185.539731</v>
      </c>
      <c r="G6" s="33">
        <v>1573.4712619704399</v>
      </c>
      <c r="H6" s="33">
        <v>1275.986322460582</v>
      </c>
      <c r="I6" s="33">
        <v>1366.053609286</v>
      </c>
      <c r="J6" s="34">
        <v>1735.8863286029998</v>
      </c>
      <c r="K6" s="34">
        <v>2046.8052840987236</v>
      </c>
      <c r="L6" s="34">
        <v>2227.682791898844</v>
      </c>
      <c r="M6" s="34">
        <v>2031.535429413519</v>
      </c>
      <c r="N6" s="34">
        <v>1841.7973273188247</v>
      </c>
      <c r="O6" s="34">
        <v>1750.4538568702924</v>
      </c>
      <c r="P6" s="34">
        <v>1537.874537618082</v>
      </c>
      <c r="Q6" s="34">
        <v>1169.04</v>
      </c>
      <c r="R6" s="34">
        <v>1046.218760365</v>
      </c>
      <c r="S6" s="34">
        <v>1266.7147574899998</v>
      </c>
      <c r="T6" s="34">
        <v>1022.1961833474999</v>
      </c>
      <c r="U6" s="34">
        <v>1453.9806734525005</v>
      </c>
      <c r="V6" s="34">
        <v>1845.9351711025</v>
      </c>
    </row>
    <row r="7">
      <c r="A7" s="10"/>
      <c r="B7" s="10"/>
      <c r="C7" s="16" t="s">
        <v>22</v>
      </c>
      <c r="D7" s="26" t="s">
        <v>10</v>
      </c>
      <c r="E7" s="33">
        <v>17.646586911443</v>
      </c>
      <c r="F7" s="33">
        <v>56.17871455</v>
      </c>
      <c r="G7" s="33">
        <v>72.43099731999999</v>
      </c>
      <c r="H7" s="33">
        <v>92.96720273038541</v>
      </c>
      <c r="I7" s="33">
        <v>93.0126</v>
      </c>
      <c r="J7" s="34">
        <v>84.87605396999999</v>
      </c>
      <c r="K7" s="34">
        <v>81.90838757482939</v>
      </c>
      <c r="L7" s="34">
        <v>111.42214168834684</v>
      </c>
      <c r="M7" s="34">
        <v>112.36269788254572</v>
      </c>
      <c r="N7" s="34">
        <v>120.21526344115831</v>
      </c>
      <c r="O7" s="34">
        <v>87.44980056060182</v>
      </c>
      <c r="P7" s="34">
        <v>92.03056394292987</v>
      </c>
      <c r="Q7" s="34">
        <v>87.37</v>
      </c>
      <c r="R7" s="34">
        <v>62.46249686499999</v>
      </c>
      <c r="S7" s="34">
        <v>121.84239174000001</v>
      </c>
      <c r="T7" s="34">
        <v>115.011208025</v>
      </c>
      <c r="U7" s="34">
        <v>143.30216725</v>
      </c>
      <c r="V7" s="34">
        <v>128.59335152</v>
      </c>
      <c r="W7" s="10"/>
      <c r="X7" s="10"/>
      <c r="Y7" s="10"/>
      <c r="Z7" s="10"/>
    </row>
    <row r="8">
      <c r="A8" s="10"/>
      <c r="B8" s="10"/>
      <c r="C8" s="16" t="s">
        <v>23</v>
      </c>
      <c r="D8" s="26" t="s">
        <v>10</v>
      </c>
      <c r="E8" s="33">
        <v>60.372802024048376</v>
      </c>
      <c r="F8" s="33">
        <v>18.18949984</v>
      </c>
      <c r="G8" s="33">
        <v>18.51354603</v>
      </c>
      <c r="H8" s="33">
        <v>19.088536792355</v>
      </c>
      <c r="I8" s="33">
        <v>15.975</v>
      </c>
      <c r="J8" s="34">
        <v>15.85539593</v>
      </c>
      <c r="K8" s="34">
        <v>16.945066748818</v>
      </c>
      <c r="L8" s="34">
        <v>19.500341649968004</v>
      </c>
      <c r="M8" s="34">
        <v>18.9299450499925</v>
      </c>
      <c r="N8" s="34">
        <v>22.355750138172503</v>
      </c>
      <c r="O8" s="34">
        <v>42.53604988962127</v>
      </c>
      <c r="P8" s="34">
        <v>62.632254656498645</v>
      </c>
      <c r="Q8" s="34">
        <v>59.66</v>
      </c>
      <c r="R8" s="34">
        <v>46.187362507500005</v>
      </c>
      <c r="S8" s="34">
        <v>62.1678184925</v>
      </c>
      <c r="T8" s="34">
        <v>58.17158588000001</v>
      </c>
      <c r="U8" s="34">
        <v>57.9052203225</v>
      </c>
      <c r="V8" s="34">
        <v>46.70425643750001</v>
      </c>
      <c r="W8" s="10"/>
      <c r="X8" s="10"/>
      <c r="Y8" s="10"/>
      <c r="Z8" s="10"/>
    </row>
    <row r="9">
      <c r="A9" s="10"/>
      <c r="B9" s="10"/>
      <c r="C9" s="16" t="s">
        <v>49</v>
      </c>
      <c r="D9" s="26" t="s">
        <v>10</v>
      </c>
      <c r="E9" s="33">
        <v>4271.926939290494</v>
      </c>
      <c r="F9" s="33">
        <v>3851.7054933</v>
      </c>
      <c r="G9" s="33">
        <v>4164.511439558678</v>
      </c>
      <c r="H9" s="33">
        <v>3963.7351640549687</v>
      </c>
      <c r="I9" s="33">
        <v>4164.0654847</v>
      </c>
      <c r="J9" s="34">
        <v>3999.38799</v>
      </c>
      <c r="K9" s="34">
        <v>4042.5524256999997</v>
      </c>
      <c r="L9" s="34">
        <v>4116.7732624</v>
      </c>
      <c r="M9" s="34">
        <v>4013.1327600000004</v>
      </c>
      <c r="N9" s="34">
        <v>4141.8564924</v>
      </c>
      <c r="O9" s="34">
        <v>4052.8978027100616</v>
      </c>
      <c r="P9" s="34">
        <v>4210.705421332659</v>
      </c>
      <c r="Q9" s="34">
        <v>4255.2467861674995</v>
      </c>
      <c r="R9" s="34">
        <v>3919.5414941874988</v>
      </c>
      <c r="S9" s="34">
        <v>4315.874264229999</v>
      </c>
      <c r="T9" s="34">
        <v>4207.8981174475</v>
      </c>
      <c r="U9" s="34">
        <v>4287.976328475001</v>
      </c>
      <c r="V9" s="34">
        <v>4134.920645455</v>
      </c>
      <c r="W9" s="10"/>
      <c r="X9" s="10"/>
      <c r="Y9" s="10"/>
      <c r="Z9" s="10"/>
    </row>
    <row r="10">
      <c r="C10" s="16" t="s">
        <v>50</v>
      </c>
      <c r="D10" s="26" t="s">
        <v>51</v>
      </c>
      <c r="E10" s="34">
        <v>8.83</v>
      </c>
      <c r="F10" s="34">
        <v>9.21</v>
      </c>
      <c r="G10" s="34">
        <v>10.96</v>
      </c>
      <c r="H10" s="34">
        <v>6.93</v>
      </c>
      <c r="I10" s="34">
        <v>5.71</v>
      </c>
      <c r="J10" s="34">
        <v>10.67</v>
      </c>
      <c r="K10" s="34">
        <v>10.15</v>
      </c>
      <c r="L10" s="34">
        <v>13.6</v>
      </c>
      <c r="M10" s="34">
        <v>13.9</v>
      </c>
      <c r="N10" s="34">
        <v>7.980529840942945</v>
      </c>
      <c r="O10" s="34">
        <v>9.985423636355858</v>
      </c>
      <c r="P10" s="34">
        <v>8.141601429988661</v>
      </c>
      <c r="Q10" s="34">
        <v>6.3186922145690785</v>
      </c>
      <c r="R10" s="34">
        <v>26.968679583850054</v>
      </c>
      <c r="S10" s="34">
        <v>5.423621162152501</v>
      </c>
      <c r="T10" s="34">
        <v>5.149536896956817</v>
      </c>
      <c r="U10" s="34">
        <v>9.176257847267223</v>
      </c>
      <c r="V10" s="34">
        <v>9.563050542418686</v>
      </c>
    </row>
    <row r="11">
      <c r="C11" t="s">
        <v>52</v>
      </c>
    </row>
    <row r="13">
      <c r="C13" s="35" t="s">
        <v>53</v>
      </c>
      <c r="D13" s="36" t="s">
        <v>54</v>
      </c>
      <c r="E13" s="37">
        <f t="shared" ref="E13:V13" si="1">+SUM(E14:E30)</f>
        <v>599620.0117</v>
      </c>
      <c r="F13" s="37">
        <f t="shared" si="1"/>
        <v>560202.2371</v>
      </c>
      <c r="G13" s="37">
        <f t="shared" si="1"/>
        <v>723263.9598</v>
      </c>
      <c r="H13" s="37">
        <f t="shared" si="1"/>
        <v>563015.5475</v>
      </c>
      <c r="I13" s="37">
        <f t="shared" si="1"/>
        <v>466694.6463</v>
      </c>
      <c r="J13" s="37">
        <f t="shared" si="1"/>
        <v>557488.2936</v>
      </c>
      <c r="K13" s="37">
        <f t="shared" si="1"/>
        <v>597190.7382</v>
      </c>
      <c r="L13" s="37">
        <f t="shared" si="1"/>
        <v>608036.7884</v>
      </c>
      <c r="M13" s="37">
        <f t="shared" si="1"/>
        <v>579663.8889</v>
      </c>
      <c r="N13" s="37">
        <f t="shared" si="1"/>
        <v>711149.0052</v>
      </c>
      <c r="O13" s="37">
        <f t="shared" si="1"/>
        <v>831024.1872</v>
      </c>
      <c r="P13" s="37">
        <f t="shared" si="1"/>
        <v>812574.8338</v>
      </c>
      <c r="Q13" s="37">
        <f t="shared" si="1"/>
        <v>769614.3757</v>
      </c>
      <c r="R13" s="37">
        <f t="shared" si="1"/>
        <v>666432.7076</v>
      </c>
      <c r="S13" s="37">
        <f t="shared" si="1"/>
        <v>819468.7187</v>
      </c>
      <c r="T13" s="37">
        <f t="shared" si="1"/>
        <v>658367.3778</v>
      </c>
      <c r="U13" s="37">
        <f t="shared" si="1"/>
        <v>813842.3464</v>
      </c>
      <c r="V13" s="37">
        <f t="shared" si="1"/>
        <v>744298.4328</v>
      </c>
    </row>
    <row r="14">
      <c r="C14" t="s">
        <v>26</v>
      </c>
      <c r="D14" t="s">
        <v>27</v>
      </c>
      <c r="E14" s="38">
        <v>137875.69859751148</v>
      </c>
      <c r="F14" s="38">
        <v>149753.5347581114</v>
      </c>
      <c r="G14" s="38">
        <v>143567.85724664436</v>
      </c>
      <c r="H14" s="38">
        <v>131767.6470463368</v>
      </c>
      <c r="I14" s="38">
        <v>104103.98443612223</v>
      </c>
      <c r="J14" s="38">
        <v>79113.49261126782</v>
      </c>
      <c r="K14" s="38">
        <v>93869.33924279094</v>
      </c>
      <c r="L14" s="38">
        <v>109395.48317679913</v>
      </c>
      <c r="M14" s="38">
        <v>103949.46245105121</v>
      </c>
      <c r="N14" s="38">
        <v>109008.6380452695</v>
      </c>
      <c r="O14" s="38">
        <v>113863.46681647711</v>
      </c>
      <c r="P14" s="39">
        <v>103817.71032327083</v>
      </c>
      <c r="Q14" s="38">
        <v>82159.21241938545</v>
      </c>
      <c r="R14" s="38">
        <v>85384.12988011542</v>
      </c>
      <c r="S14" s="38">
        <v>156247.27197905982</v>
      </c>
      <c r="T14" s="38">
        <v>127245.77059434459</v>
      </c>
      <c r="U14" s="38">
        <v>91232.90450861592</v>
      </c>
      <c r="V14" s="38">
        <v>75845.4286282746</v>
      </c>
    </row>
    <row r="15">
      <c r="C15" s="10" t="s">
        <v>28</v>
      </c>
      <c r="D15" t="s">
        <v>29</v>
      </c>
      <c r="E15" s="38">
        <v>91680.26232741341</v>
      </c>
      <c r="F15" s="38">
        <v>84973.11840030192</v>
      </c>
      <c r="G15" s="38">
        <v>88017.91678141482</v>
      </c>
      <c r="H15" s="38">
        <v>95526.64637152548</v>
      </c>
      <c r="I15" s="38">
        <v>97298.13943118067</v>
      </c>
      <c r="J15" s="38">
        <v>77802.64287207031</v>
      </c>
      <c r="K15" s="38">
        <v>53717.74742603455</v>
      </c>
      <c r="L15" s="38">
        <v>54758.13249712839</v>
      </c>
      <c r="M15" s="38">
        <v>62446.253013120455</v>
      </c>
      <c r="N15" s="38">
        <v>66900.86883487733</v>
      </c>
      <c r="O15" s="38">
        <v>63735.224536299225</v>
      </c>
      <c r="P15" s="39">
        <v>68911.01987060714</v>
      </c>
      <c r="Q15" s="38">
        <v>91606.13745075237</v>
      </c>
      <c r="R15" s="38">
        <v>79910.2523060069</v>
      </c>
      <c r="S15" s="38">
        <v>87441.55852813684</v>
      </c>
      <c r="T15" s="38">
        <v>82112.83759032832</v>
      </c>
      <c r="U15" s="38">
        <v>85785.51089885723</v>
      </c>
      <c r="V15" s="38">
        <v>65294.91802106607</v>
      </c>
    </row>
    <row r="16">
      <c r="C16" s="10" t="s">
        <v>28</v>
      </c>
      <c r="D16" t="s">
        <v>30</v>
      </c>
      <c r="E16" s="38">
        <v>50604.327028122556</v>
      </c>
      <c r="F16" s="38">
        <v>40546.69310082919</v>
      </c>
      <c r="G16" s="38">
        <v>26299.591627877795</v>
      </c>
      <c r="H16" s="38">
        <v>0.0</v>
      </c>
      <c r="I16" s="38">
        <v>0.0</v>
      </c>
      <c r="J16" s="38">
        <v>0.0</v>
      </c>
      <c r="K16" s="38">
        <v>0.0</v>
      </c>
      <c r="L16" s="38">
        <v>0.0</v>
      </c>
      <c r="M16" s="38">
        <v>0.0</v>
      </c>
      <c r="N16" s="38">
        <v>0.0</v>
      </c>
      <c r="O16" s="38">
        <v>0.0</v>
      </c>
      <c r="P16" s="39">
        <v>0.0</v>
      </c>
      <c r="Q16" s="38">
        <v>0.0</v>
      </c>
      <c r="R16" s="38">
        <v>0.0</v>
      </c>
      <c r="S16" s="38">
        <v>0.0</v>
      </c>
      <c r="T16" s="38">
        <v>0.0</v>
      </c>
      <c r="U16" s="38">
        <v>0.0</v>
      </c>
      <c r="V16" s="38">
        <v>0.0</v>
      </c>
    </row>
    <row r="17">
      <c r="C17" s="10" t="s">
        <v>28</v>
      </c>
      <c r="D17" t="s">
        <v>31</v>
      </c>
      <c r="E17" s="38">
        <v>46302.03295051575</v>
      </c>
      <c r="F17" s="38">
        <v>41362.56903565264</v>
      </c>
      <c r="G17" s="38">
        <v>22467.042749545337</v>
      </c>
      <c r="H17" s="38">
        <v>0.0</v>
      </c>
      <c r="I17" s="38">
        <v>0.0</v>
      </c>
      <c r="J17" s="38">
        <v>21804.472568548703</v>
      </c>
      <c r="K17" s="38">
        <v>35149.474496887204</v>
      </c>
      <c r="L17" s="38">
        <v>36993.35173457491</v>
      </c>
      <c r="M17" s="38">
        <v>36000.601444202424</v>
      </c>
      <c r="N17" s="38">
        <v>38042.6396717186</v>
      </c>
      <c r="O17" s="38">
        <v>36834.70725339734</v>
      </c>
      <c r="P17" s="39">
        <v>36214.66243491173</v>
      </c>
      <c r="Q17" s="38">
        <v>30373.279183032202</v>
      </c>
      <c r="R17" s="38">
        <v>33425.54157019043</v>
      </c>
      <c r="S17" s="38">
        <v>43088.35764971241</v>
      </c>
      <c r="T17" s="38">
        <v>44202.8765708049</v>
      </c>
      <c r="U17" s="38">
        <v>37090.17022216797</v>
      </c>
      <c r="V17" s="38">
        <v>30031.883693977015</v>
      </c>
    </row>
    <row r="18">
      <c r="C18" s="10" t="s">
        <v>28</v>
      </c>
      <c r="D18" t="s">
        <v>32</v>
      </c>
      <c r="E18" s="38">
        <v>13138.64411775841</v>
      </c>
      <c r="F18" s="38">
        <v>3829.683813272476</v>
      </c>
      <c r="G18" s="38">
        <v>0.0</v>
      </c>
      <c r="H18" s="38">
        <v>11093.025274799824</v>
      </c>
      <c r="I18" s="38">
        <v>21930.33828894043</v>
      </c>
      <c r="J18" s="38">
        <v>21088.466001244058</v>
      </c>
      <c r="K18" s="38">
        <v>20837.817207872286</v>
      </c>
      <c r="L18" s="38">
        <v>21304.545926635743</v>
      </c>
      <c r="M18" s="38">
        <v>20377.111596557617</v>
      </c>
      <c r="N18" s="38">
        <v>21172.31232411194</v>
      </c>
      <c r="O18" s="38">
        <v>19825.37969620514</v>
      </c>
      <c r="P18" s="39">
        <v>21793.585108268737</v>
      </c>
      <c r="Q18" s="38">
        <v>20786.86184017674</v>
      </c>
      <c r="R18" s="38">
        <v>19993.6637952919</v>
      </c>
      <c r="S18" s="38">
        <v>18351.97448116249</v>
      </c>
      <c r="T18" s="38">
        <v>19573.705745468138</v>
      </c>
      <c r="U18" s="38">
        <v>15167.53746316655</v>
      </c>
      <c r="V18" s="38">
        <v>14387.035266502167</v>
      </c>
    </row>
    <row r="19">
      <c r="C19" s="10" t="s">
        <v>28</v>
      </c>
      <c r="D19" t="s">
        <v>33</v>
      </c>
      <c r="E19" s="38">
        <v>25760.547730186463</v>
      </c>
      <c r="F19" s="38">
        <v>23114.26431762314</v>
      </c>
      <c r="G19" s="38">
        <v>29430.53953698778</v>
      </c>
      <c r="H19" s="38">
        <v>26399.045969970703</v>
      </c>
      <c r="I19" s="38">
        <v>26899.208832519533</v>
      </c>
      <c r="J19" s="38">
        <v>17597.91743774414</v>
      </c>
      <c r="K19" s="38">
        <v>12393.173315490723</v>
      </c>
      <c r="L19" s="38">
        <v>9590.477521972656</v>
      </c>
      <c r="M19" s="38">
        <v>11590.727340087891</v>
      </c>
      <c r="N19" s="38">
        <v>11539.562229553223</v>
      </c>
      <c r="O19" s="38">
        <v>11450.974180595398</v>
      </c>
      <c r="P19" s="39">
        <v>19430.10278817749</v>
      </c>
      <c r="Q19" s="38">
        <v>29840.29167297363</v>
      </c>
      <c r="R19" s="38">
        <v>25237.28828213501</v>
      </c>
      <c r="S19" s="38">
        <v>27982.92907147217</v>
      </c>
      <c r="T19" s="38">
        <v>29745.187415161134</v>
      </c>
      <c r="U19" s="38">
        <v>25616.042599121094</v>
      </c>
      <c r="V19" s="38">
        <v>20939.237178955078</v>
      </c>
    </row>
    <row r="20">
      <c r="C20" s="10" t="s">
        <v>28</v>
      </c>
      <c r="D20" t="s">
        <v>34</v>
      </c>
      <c r="E20" s="38">
        <v>96922.7475973286</v>
      </c>
      <c r="F20" s="38">
        <v>80033.6485263604</v>
      </c>
      <c r="G20" s="38">
        <v>106683.8134884786</v>
      </c>
      <c r="H20" s="38">
        <v>102712.28676825165</v>
      </c>
      <c r="I20" s="38">
        <v>89791.11776701026</v>
      </c>
      <c r="J20" s="38">
        <v>63733.818958021046</v>
      </c>
      <c r="K20" s="38">
        <v>48309.99295811927</v>
      </c>
      <c r="L20" s="38">
        <v>32231.98925360554</v>
      </c>
      <c r="M20" s="38">
        <v>46495.16983616947</v>
      </c>
      <c r="N20" s="38">
        <v>54653.665827274825</v>
      </c>
      <c r="O20" s="38">
        <v>72343.40602122701</v>
      </c>
      <c r="P20" s="39">
        <v>93200.68194859051</v>
      </c>
      <c r="Q20" s="38">
        <v>104137.68643127441</v>
      </c>
      <c r="R20" s="38">
        <v>92427.90181014252</v>
      </c>
      <c r="S20" s="38">
        <v>102273.72190476897</v>
      </c>
      <c r="T20" s="38">
        <v>100219.50821226502</v>
      </c>
      <c r="U20" s="38">
        <v>82606.16051324352</v>
      </c>
      <c r="V20" s="38">
        <v>67679.08889427484</v>
      </c>
    </row>
    <row r="21" ht="15.75" customHeight="1">
      <c r="C21" s="10" t="s">
        <v>28</v>
      </c>
      <c r="D21" t="s">
        <v>35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>
        <v>82.2161323039851</v>
      </c>
    </row>
    <row r="22" ht="15.75" customHeight="1">
      <c r="C22" t="s">
        <v>36</v>
      </c>
      <c r="D22" t="s">
        <v>37</v>
      </c>
      <c r="E22" s="38">
        <v>1210.2134213504792</v>
      </c>
      <c r="F22" s="38">
        <v>4439.901630203247</v>
      </c>
      <c r="G22" s="38">
        <v>5276.6339609718325</v>
      </c>
      <c r="H22" s="38">
        <v>1734.2543653736116</v>
      </c>
      <c r="I22" s="38">
        <v>646.2418074951172</v>
      </c>
      <c r="J22" s="38">
        <v>945.7426985473633</v>
      </c>
      <c r="K22" s="38">
        <v>582.8526093340145</v>
      </c>
      <c r="L22" s="38">
        <v>551.3408011950913</v>
      </c>
      <c r="M22" s="38">
        <v>1720.0274671468733</v>
      </c>
      <c r="N22" s="38">
        <v>225.28784143066406</v>
      </c>
      <c r="O22" s="38">
        <v>1702.3302829589843</v>
      </c>
      <c r="P22" s="39">
        <v>850.498256026268</v>
      </c>
      <c r="Q22" s="38">
        <v>222.7920537109375</v>
      </c>
      <c r="R22" s="38">
        <v>2890.733156650782</v>
      </c>
      <c r="S22" s="38">
        <v>2.562365407356992E-7</v>
      </c>
      <c r="T22" s="38">
        <v>214.73305643961888</v>
      </c>
      <c r="U22" s="38">
        <v>0.0</v>
      </c>
      <c r="V22" s="38">
        <v>41.62534619140625</v>
      </c>
    </row>
    <row r="23" ht="15.75" customHeight="1">
      <c r="C23" s="10" t="s">
        <v>36</v>
      </c>
      <c r="D23" s="10" t="s">
        <v>38</v>
      </c>
      <c r="E23" s="38">
        <v>2032.8112178344727</v>
      </c>
      <c r="F23" s="38">
        <v>1223.4781842041016</v>
      </c>
      <c r="G23" s="38">
        <v>5793.415173217773</v>
      </c>
      <c r="H23" s="38">
        <v>251.2590166015625</v>
      </c>
      <c r="I23" s="38">
        <v>0.0</v>
      </c>
      <c r="J23" s="38">
        <v>73.72980346679688</v>
      </c>
      <c r="K23" s="38">
        <v>546.9615909576416</v>
      </c>
      <c r="L23" s="38">
        <v>95.89826733398438</v>
      </c>
      <c r="M23" s="38">
        <v>0.0</v>
      </c>
      <c r="N23" s="38">
        <v>1137.728267211914</v>
      </c>
      <c r="O23" s="38">
        <v>0.0</v>
      </c>
      <c r="P23" s="39">
        <v>0.0</v>
      </c>
      <c r="Q23" s="38">
        <v>12318.813534683228</v>
      </c>
      <c r="R23" s="38">
        <v>13917.764155937195</v>
      </c>
      <c r="S23" s="38">
        <v>17355.32631247711</v>
      </c>
      <c r="T23" s="38">
        <v>2867.5159287719725</v>
      </c>
      <c r="U23" s="38">
        <v>0.0</v>
      </c>
      <c r="V23" s="38">
        <v>0.0</v>
      </c>
    </row>
    <row r="24" ht="15.75" customHeight="1">
      <c r="C24" s="10" t="s">
        <v>36</v>
      </c>
      <c r="D24" s="10" t="s">
        <v>39</v>
      </c>
      <c r="E24" s="38">
        <v>6026.077376487732</v>
      </c>
      <c r="F24" s="38">
        <v>17174.99037005615</v>
      </c>
      <c r="G24" s="38">
        <v>46855.417187461855</v>
      </c>
      <c r="H24" s="38">
        <v>3958.969177001953</v>
      </c>
      <c r="I24" s="38">
        <v>9211.489011611939</v>
      </c>
      <c r="J24" s="38">
        <v>39077.770350242616</v>
      </c>
      <c r="K24" s="38">
        <v>51242.97840444827</v>
      </c>
      <c r="L24" s="38">
        <v>72336.31613631248</v>
      </c>
      <c r="M24" s="38">
        <v>59050.65369677734</v>
      </c>
      <c r="N24" s="38">
        <v>46518.719923706056</v>
      </c>
      <c r="O24" s="38">
        <v>113394.93685105133</v>
      </c>
      <c r="P24" s="39">
        <v>44192.53601361084</v>
      </c>
      <c r="Q24" s="38">
        <v>67111.2104013443</v>
      </c>
      <c r="R24" s="38">
        <v>35235.51494814682</v>
      </c>
      <c r="S24" s="38">
        <v>41615.09906982422</v>
      </c>
      <c r="T24" s="38">
        <v>29766.904205524446</v>
      </c>
      <c r="U24" s="38">
        <v>109904.10233908081</v>
      </c>
      <c r="V24" s="38">
        <v>109633.06759790803</v>
      </c>
    </row>
    <row r="25" ht="15.75" customHeight="1">
      <c r="C25" s="10" t="s">
        <v>36</v>
      </c>
      <c r="D25" t="s">
        <v>40</v>
      </c>
      <c r="E25" s="38">
        <v>98255.60668975831</v>
      </c>
      <c r="F25" s="38">
        <v>91413.08430482102</v>
      </c>
      <c r="G25" s="38">
        <v>216988.16710128594</v>
      </c>
      <c r="H25" s="38">
        <v>163039.27396206663</v>
      </c>
      <c r="I25" s="38">
        <v>89554.34408905028</v>
      </c>
      <c r="J25" s="38">
        <v>188197.02724467468</v>
      </c>
      <c r="K25" s="38">
        <v>229709.06190966797</v>
      </c>
      <c r="L25" s="38">
        <v>205973.50481799315</v>
      </c>
      <c r="M25" s="38">
        <v>173011.6520648477</v>
      </c>
      <c r="N25" s="38">
        <v>298309.7222181511</v>
      </c>
      <c r="O25" s="38">
        <v>312878.5975551758</v>
      </c>
      <c r="P25" s="39">
        <v>319538.3371421318</v>
      </c>
      <c r="Q25" s="38">
        <v>286404.49036071775</v>
      </c>
      <c r="R25" s="38">
        <v>205183.87774226093</v>
      </c>
      <c r="S25" s="38">
        <v>228754.69770035555</v>
      </c>
      <c r="T25" s="38">
        <v>127168.89749767017</v>
      </c>
      <c r="U25" s="38">
        <v>242660.7482252779</v>
      </c>
      <c r="V25" s="38">
        <v>249555.01442071534</v>
      </c>
    </row>
    <row r="26" ht="15.75" customHeight="1">
      <c r="A26" s="10"/>
      <c r="B26" s="10"/>
      <c r="C26" s="10" t="s">
        <v>36</v>
      </c>
      <c r="D26" s="10" t="s">
        <v>41</v>
      </c>
      <c r="E26" s="38">
        <v>759.042691402825</v>
      </c>
      <c r="F26" s="38">
        <v>860.1696975</v>
      </c>
      <c r="G26" s="38">
        <v>2057.314896993</v>
      </c>
      <c r="H26" s="38">
        <v>6543.22731646</v>
      </c>
      <c r="I26" s="38">
        <v>6255.191996769</v>
      </c>
      <c r="J26" s="38">
        <v>0.0</v>
      </c>
      <c r="K26" s="38">
        <v>75.524982666</v>
      </c>
      <c r="L26" s="38">
        <v>534.5226165</v>
      </c>
      <c r="M26" s="38">
        <v>2508.64</v>
      </c>
      <c r="N26" s="38">
        <v>44.73</v>
      </c>
      <c r="O26" s="38">
        <v>1015.972687062</v>
      </c>
      <c r="P26" s="39">
        <v>194.772439986</v>
      </c>
      <c r="Q26" s="38">
        <v>15200.9312525</v>
      </c>
      <c r="R26" s="38">
        <v>18831.2995525</v>
      </c>
      <c r="S26" s="38">
        <v>27236.85791</v>
      </c>
      <c r="T26" s="38">
        <v>23649.3827025</v>
      </c>
      <c r="U26" s="38">
        <v>22221.4506525</v>
      </c>
      <c r="V26" s="38">
        <v>24231.3131575</v>
      </c>
      <c r="W26" s="10"/>
      <c r="X26" s="10"/>
      <c r="Y26" s="10"/>
      <c r="Z26" s="10"/>
    </row>
    <row r="27" ht="15.75" customHeight="1">
      <c r="A27" s="10"/>
      <c r="B27" s="10"/>
      <c r="C27" s="10" t="s">
        <v>36</v>
      </c>
      <c r="D27" s="10" t="s">
        <v>42</v>
      </c>
      <c r="E27" s="38">
        <v>29052.0</v>
      </c>
      <c r="F27" s="38">
        <v>21462.75</v>
      </c>
      <c r="G27" s="38">
        <v>29826.250000000124</v>
      </c>
      <c r="H27" s="38">
        <v>19989.912222676</v>
      </c>
      <c r="I27" s="38">
        <v>4762.5</v>
      </c>
      <c r="J27" s="38">
        <v>0.0</v>
      </c>
      <c r="K27" s="38">
        <v>29980.756523478</v>
      </c>
      <c r="L27" s="38">
        <v>64269.78629</v>
      </c>
      <c r="M27" s="38">
        <v>62513.59</v>
      </c>
      <c r="N27" s="38">
        <v>63595.13</v>
      </c>
      <c r="O27" s="38">
        <v>62763.745476</v>
      </c>
      <c r="P27" s="39">
        <v>57117.270417</v>
      </c>
      <c r="Q27" s="38">
        <v>24375.911365</v>
      </c>
      <c r="R27" s="38">
        <v>0.0</v>
      </c>
      <c r="S27" s="38">
        <v>0.0</v>
      </c>
      <c r="T27" s="38">
        <v>0.0</v>
      </c>
      <c r="U27" s="38">
        <v>0.0</v>
      </c>
      <c r="V27" s="38">
        <v>1272.8490475</v>
      </c>
      <c r="W27" s="10"/>
      <c r="X27" s="10"/>
      <c r="Y27" s="10"/>
      <c r="Z27" s="10"/>
    </row>
    <row r="28" ht="15.75" customHeight="1">
      <c r="A28" s="10"/>
      <c r="B28" s="10"/>
      <c r="C28" s="10" t="s">
        <v>36</v>
      </c>
      <c r="D28" s="10" t="s">
        <v>43</v>
      </c>
      <c r="E28" s="38">
        <v>0.0</v>
      </c>
      <c r="F28" s="38">
        <v>14.351</v>
      </c>
      <c r="G28" s="38">
        <v>0.0</v>
      </c>
      <c r="H28" s="38">
        <v>0.0</v>
      </c>
      <c r="I28" s="38">
        <v>16242.090653641</v>
      </c>
      <c r="J28" s="38">
        <v>48053.213102622</v>
      </c>
      <c r="K28" s="38">
        <v>20775.057519899</v>
      </c>
      <c r="L28" s="38">
        <v>1.439356811</v>
      </c>
      <c r="M28" s="38">
        <v>0.0</v>
      </c>
      <c r="N28" s="38">
        <v>0.0</v>
      </c>
      <c r="O28" s="38">
        <v>326.513101</v>
      </c>
      <c r="P28" s="39">
        <v>6799.341209</v>
      </c>
      <c r="Q28" s="38">
        <v>5076.757715</v>
      </c>
      <c r="R28" s="38">
        <v>21308.547235</v>
      </c>
      <c r="S28" s="38">
        <v>3395.294985</v>
      </c>
      <c r="T28" s="38">
        <v>3110.280805</v>
      </c>
      <c r="U28" s="38">
        <v>24699.143155</v>
      </c>
      <c r="V28" s="38">
        <v>7012.2024625</v>
      </c>
      <c r="W28" s="10"/>
      <c r="X28" s="10"/>
      <c r="Y28" s="10"/>
      <c r="Z28" s="10"/>
    </row>
    <row r="29" ht="15.75" customHeight="1">
      <c r="C29" t="s">
        <v>23</v>
      </c>
      <c r="D29" t="s">
        <v>44</v>
      </c>
      <c r="E29" s="38">
        <v>0.0</v>
      </c>
      <c r="F29" s="38">
        <v>0.0</v>
      </c>
      <c r="G29" s="38">
        <v>0.0</v>
      </c>
      <c r="H29" s="38">
        <v>0.0</v>
      </c>
      <c r="I29" s="38">
        <v>0.0</v>
      </c>
      <c r="J29" s="38">
        <v>0.0</v>
      </c>
      <c r="K29" s="38">
        <v>0.0</v>
      </c>
      <c r="L29" s="38">
        <v>0.0</v>
      </c>
      <c r="M29" s="38">
        <v>0.0</v>
      </c>
      <c r="N29" s="38">
        <v>0.0</v>
      </c>
      <c r="O29" s="38">
        <v>20888.932775197754</v>
      </c>
      <c r="P29" s="39">
        <v>40514.31583234565</v>
      </c>
      <c r="Q29" s="38">
        <v>0.0</v>
      </c>
      <c r="R29" s="38">
        <v>28358.6050675</v>
      </c>
      <c r="S29" s="38">
        <v>35909.0123575</v>
      </c>
      <c r="T29" s="38">
        <v>31835.126852499998</v>
      </c>
      <c r="U29" s="38">
        <v>32421.255315000002</v>
      </c>
      <c r="V29" s="38">
        <v>25247.01115</v>
      </c>
    </row>
    <row r="30" ht="15.75" customHeight="1">
      <c r="C30" t="s">
        <v>45</v>
      </c>
      <c r="D30" t="s">
        <v>46</v>
      </c>
      <c r="E30" s="38">
        <v>0.0</v>
      </c>
      <c r="F30" s="38">
        <v>0.0</v>
      </c>
      <c r="G30" s="38">
        <v>0.0</v>
      </c>
      <c r="H30" s="38">
        <v>0.0</v>
      </c>
      <c r="I30" s="38">
        <v>0.0</v>
      </c>
      <c r="J30" s="38">
        <v>0.0</v>
      </c>
      <c r="K30" s="38">
        <v>0.0</v>
      </c>
      <c r="L30" s="38">
        <v>0.0</v>
      </c>
      <c r="M30" s="38">
        <v>0.0</v>
      </c>
      <c r="N30" s="38">
        <v>0.0</v>
      </c>
      <c r="O30" s="38">
        <v>0.0</v>
      </c>
      <c r="P30" s="38">
        <v>0.0</v>
      </c>
      <c r="Q30" s="38">
        <v>0.0</v>
      </c>
      <c r="R30" s="38">
        <v>4327.5880675</v>
      </c>
      <c r="S30" s="38">
        <v>29816.61672</v>
      </c>
      <c r="T30" s="38">
        <v>36654.650585</v>
      </c>
      <c r="U30" s="38">
        <v>44437.32049</v>
      </c>
      <c r="V30" s="38">
        <v>53045.541765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