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45155177\Downloads\"/>
    </mc:Choice>
  </mc:AlternateContent>
  <xr:revisionPtr revIDLastSave="0" documentId="13_ncr:1_{EBE8C73A-4BFF-4035-8A5A-B2D2A8002188}" xr6:coauthVersionLast="47" xr6:coauthVersionMax="47" xr10:uidLastSave="{00000000-0000-0000-0000-000000000000}"/>
  <bookViews>
    <workbookView xWindow="20370" yWindow="-120" windowWidth="24240" windowHeight="13140" tabRatio="909" activeTab="9" xr2:uid="{BE3CDBDF-89E6-434A-BEA5-502C302E487A}"/>
  </bookViews>
  <sheets>
    <sheet name="ENEL 60m" sheetId="1" r:id="rId1"/>
    <sheet name="ENEL 12m" sheetId="2" r:id="rId2"/>
    <sheet name="ELECTROUCAYALI 60m" sheetId="9" r:id="rId3"/>
    <sheet name="ELECTROUCAYALI 12m" sheetId="6" r:id="rId4"/>
    <sheet name="ELECTROCENTRO 60m" sheetId="16" r:id="rId5"/>
    <sheet name="ELECTROCENTRO 12m" sheetId="4" r:id="rId6"/>
    <sheet name="HIDRANDINA 60m" sheetId="15" r:id="rId7"/>
    <sheet name="HIDRANDINA 12m" sheetId="5" r:id="rId8"/>
    <sheet name="Calculo FP" sheetId="7" r:id="rId9"/>
    <sheet name="Calculo FC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63" i="16" l="1"/>
  <c r="F1262" i="16"/>
  <c r="F1261" i="16"/>
  <c r="F1260" i="16"/>
  <c r="F1259" i="16"/>
  <c r="F1258" i="16"/>
  <c r="F1257" i="16"/>
  <c r="F1256" i="16"/>
  <c r="F1255" i="16"/>
  <c r="F1254" i="16"/>
  <c r="F1253" i="16"/>
  <c r="F1252" i="16"/>
  <c r="F1251" i="16"/>
  <c r="F1250" i="16"/>
  <c r="F1249" i="16"/>
  <c r="F1248" i="16"/>
  <c r="F1247" i="16"/>
  <c r="F1246" i="16"/>
  <c r="F1245" i="16"/>
  <c r="F1244" i="16"/>
  <c r="F1243" i="16"/>
  <c r="F1242" i="16"/>
  <c r="F1241" i="16"/>
  <c r="F1240" i="16"/>
  <c r="F1239" i="16"/>
  <c r="F1238" i="16"/>
  <c r="F1237" i="16"/>
  <c r="F1236" i="16"/>
  <c r="F1235" i="16"/>
  <c r="F1234" i="16"/>
  <c r="F1233" i="16"/>
  <c r="F1232" i="16"/>
  <c r="F1231" i="16"/>
  <c r="F1230" i="16"/>
  <c r="F1229" i="16"/>
  <c r="F1228" i="16"/>
  <c r="F1227" i="16"/>
  <c r="F1226" i="16"/>
  <c r="F1225" i="16"/>
  <c r="F1224" i="16"/>
  <c r="F1223" i="16"/>
  <c r="F1222" i="16"/>
  <c r="F1221" i="16"/>
  <c r="F1220" i="16"/>
  <c r="F1219" i="16"/>
  <c r="F1218" i="16"/>
  <c r="F1217" i="16"/>
  <c r="F1216" i="16"/>
  <c r="F1215" i="16"/>
  <c r="F1214" i="16"/>
  <c r="F1213" i="16"/>
  <c r="F1212" i="16"/>
  <c r="F1211" i="16"/>
  <c r="F1210" i="16"/>
  <c r="F1209" i="16"/>
  <c r="F1208" i="16"/>
  <c r="F1207" i="16"/>
  <c r="F1206" i="16"/>
  <c r="F1205" i="16"/>
  <c r="F1204" i="16"/>
  <c r="F1203" i="16"/>
  <c r="F1202" i="16"/>
  <c r="F1201" i="16"/>
  <c r="F1200" i="16"/>
  <c r="F1199" i="16"/>
  <c r="F1198" i="16"/>
  <c r="F1197" i="16"/>
  <c r="F1196" i="16"/>
  <c r="F1195" i="16"/>
  <c r="F1194" i="16"/>
  <c r="F1193" i="16"/>
  <c r="F1192" i="16"/>
  <c r="F1191" i="16"/>
  <c r="F1190" i="16"/>
  <c r="F1189" i="16"/>
  <c r="F1188" i="16"/>
  <c r="F1187" i="16"/>
  <c r="F1186" i="16"/>
  <c r="F1185" i="16"/>
  <c r="F1184" i="16"/>
  <c r="F1183" i="16"/>
  <c r="F1182" i="16"/>
  <c r="F1181" i="16"/>
  <c r="F1180" i="16"/>
  <c r="F1179" i="16"/>
  <c r="F1178" i="16"/>
  <c r="F1177" i="16"/>
  <c r="F1176" i="16"/>
  <c r="F1175" i="16"/>
  <c r="F1174" i="16"/>
  <c r="F1173" i="16"/>
  <c r="F1172" i="16"/>
  <c r="F1171" i="16"/>
  <c r="F1170" i="16"/>
  <c r="F1169" i="16"/>
  <c r="F1168" i="16"/>
  <c r="F1167" i="16"/>
  <c r="F1166" i="16"/>
  <c r="F1165" i="16"/>
  <c r="F1164" i="16"/>
  <c r="F1163" i="16"/>
  <c r="F1162" i="16"/>
  <c r="F1161" i="16"/>
  <c r="F1160" i="16"/>
  <c r="F1159" i="16"/>
  <c r="F1158" i="16"/>
  <c r="F1157" i="16"/>
  <c r="F1156" i="16"/>
  <c r="F1155" i="16"/>
  <c r="F1154" i="16"/>
  <c r="F1153" i="16"/>
  <c r="F1152" i="16"/>
  <c r="F1151" i="16"/>
  <c r="F1150" i="16"/>
  <c r="F1149" i="16"/>
  <c r="F1148" i="16"/>
  <c r="F1147" i="16"/>
  <c r="F1146" i="16"/>
  <c r="F1145" i="16"/>
  <c r="F1144" i="16"/>
  <c r="F1143" i="16"/>
  <c r="F1142" i="16"/>
  <c r="F1141" i="16"/>
  <c r="F1140" i="16"/>
  <c r="F1139" i="16"/>
  <c r="F1138" i="16"/>
  <c r="F1137" i="16"/>
  <c r="F1136" i="16"/>
  <c r="F1135" i="16"/>
  <c r="F1134" i="16"/>
  <c r="F1133" i="16"/>
  <c r="F1132" i="16"/>
  <c r="F1131" i="16"/>
  <c r="F1130" i="16"/>
  <c r="F1129" i="16"/>
  <c r="F1128" i="16"/>
  <c r="F1127" i="16"/>
  <c r="F1126" i="16"/>
  <c r="F1125" i="16"/>
  <c r="F1124" i="16"/>
  <c r="F1123" i="16"/>
  <c r="F1122" i="16"/>
  <c r="F1121" i="16"/>
  <c r="F1120" i="16"/>
  <c r="F1119" i="16"/>
  <c r="F1118" i="16"/>
  <c r="F1117" i="16"/>
  <c r="F1116" i="16"/>
  <c r="F1115" i="16"/>
  <c r="F1114" i="16"/>
  <c r="F1113" i="16"/>
  <c r="F1112" i="16"/>
  <c r="F1111" i="16"/>
  <c r="F1110" i="16"/>
  <c r="F1109" i="16"/>
  <c r="F1108" i="16"/>
  <c r="F1107" i="16"/>
  <c r="F1106" i="16"/>
  <c r="F1105" i="16"/>
  <c r="F1104" i="16"/>
  <c r="F1103" i="16"/>
  <c r="F1102" i="16"/>
  <c r="F1101" i="16"/>
  <c r="F1100" i="16"/>
  <c r="F1099" i="16"/>
  <c r="F1098" i="16"/>
  <c r="F1097" i="16"/>
  <c r="F1096" i="16"/>
  <c r="F1095" i="16"/>
  <c r="F1094" i="16"/>
  <c r="F1093" i="16"/>
  <c r="F1092" i="16"/>
  <c r="F1091" i="16"/>
  <c r="F1090" i="16"/>
  <c r="F1089" i="16"/>
  <c r="F1088" i="16"/>
  <c r="F1087" i="16"/>
  <c r="F1086" i="16"/>
  <c r="F1085" i="16"/>
  <c r="F1084" i="16"/>
  <c r="F1083" i="16"/>
  <c r="F1082" i="16"/>
  <c r="F1081" i="16"/>
  <c r="F1080" i="16"/>
  <c r="F1079" i="16"/>
  <c r="F1078" i="16"/>
  <c r="F1077" i="16"/>
  <c r="F1076" i="16"/>
  <c r="F1075" i="16"/>
  <c r="F1074" i="16"/>
  <c r="F1073" i="16"/>
  <c r="F1072" i="16"/>
  <c r="F1071" i="16"/>
  <c r="F1070" i="16"/>
  <c r="F1069" i="16"/>
  <c r="F1068" i="16"/>
  <c r="F1067" i="16"/>
  <c r="F1066" i="16"/>
  <c r="F1065" i="16"/>
  <c r="F1064" i="16"/>
  <c r="F1063" i="16"/>
  <c r="F1062" i="16"/>
  <c r="F1061" i="16"/>
  <c r="F1060" i="16"/>
  <c r="F1059" i="16"/>
  <c r="F1058" i="16"/>
  <c r="F1057" i="16"/>
  <c r="F1056" i="16"/>
  <c r="F1055" i="16"/>
  <c r="F1054" i="16"/>
  <c r="F1053" i="16"/>
  <c r="F1052" i="16"/>
  <c r="F1051" i="16"/>
  <c r="F1050" i="16"/>
  <c r="F1049" i="16"/>
  <c r="F1048" i="16"/>
  <c r="F1047" i="16"/>
  <c r="F1046" i="16"/>
  <c r="F1045" i="16"/>
  <c r="F1044" i="16"/>
  <c r="F1043" i="16"/>
  <c r="F1042" i="16"/>
  <c r="F1041" i="16"/>
  <c r="F1040" i="16"/>
  <c r="F1039" i="16"/>
  <c r="F1038" i="16"/>
  <c r="F1037" i="16"/>
  <c r="F1036" i="16"/>
  <c r="F1035" i="16"/>
  <c r="F1034" i="16"/>
  <c r="F1033" i="16"/>
  <c r="F1032" i="16"/>
  <c r="F1031" i="16"/>
  <c r="F1030" i="16"/>
  <c r="F1029" i="16"/>
  <c r="F1028" i="16"/>
  <c r="F1027" i="16"/>
  <c r="F1026" i="16"/>
  <c r="F1025" i="16"/>
  <c r="F1024" i="16"/>
  <c r="F1023" i="16"/>
  <c r="F1022" i="16"/>
  <c r="F1021" i="16"/>
  <c r="F1020" i="16"/>
  <c r="F1019" i="16"/>
  <c r="F1018" i="16"/>
  <c r="F1017" i="16"/>
  <c r="F1016" i="16"/>
  <c r="F1015" i="16"/>
  <c r="F1014" i="16"/>
  <c r="F1013" i="16"/>
  <c r="F1012" i="16"/>
  <c r="F1011" i="16"/>
  <c r="F1010" i="16"/>
  <c r="F1009" i="16"/>
  <c r="F1008" i="16"/>
  <c r="F1007" i="16"/>
  <c r="F1006" i="16"/>
  <c r="F1005" i="16"/>
  <c r="F1004" i="16"/>
  <c r="F1003" i="16"/>
  <c r="F1002" i="16"/>
  <c r="F1001" i="16"/>
  <c r="F1000" i="16"/>
  <c r="F999" i="16"/>
  <c r="F998" i="16"/>
  <c r="F997" i="16"/>
  <c r="F996" i="16"/>
  <c r="F995" i="16"/>
  <c r="F994" i="16"/>
  <c r="F993" i="16"/>
  <c r="F992" i="16"/>
  <c r="F991" i="16"/>
  <c r="F990" i="16"/>
  <c r="F989" i="16"/>
  <c r="F988" i="16"/>
  <c r="F987" i="16"/>
  <c r="F986" i="16"/>
  <c r="F985" i="16"/>
  <c r="F984" i="16"/>
  <c r="F983" i="16"/>
  <c r="F982" i="16"/>
  <c r="F981" i="16"/>
  <c r="F980" i="16"/>
  <c r="F979" i="16"/>
  <c r="F978" i="16"/>
  <c r="F977" i="16"/>
  <c r="F976" i="16"/>
  <c r="F975" i="16"/>
  <c r="F974" i="16"/>
  <c r="F973" i="16"/>
  <c r="F972" i="16"/>
  <c r="F971" i="16"/>
  <c r="F970" i="16"/>
  <c r="F969" i="16"/>
  <c r="F968" i="16"/>
  <c r="F967" i="16"/>
  <c r="F966" i="16"/>
  <c r="F965" i="16"/>
  <c r="F964" i="16"/>
  <c r="F963" i="16"/>
  <c r="F962" i="16"/>
  <c r="F961" i="16"/>
  <c r="F960" i="16"/>
  <c r="F959" i="16"/>
  <c r="F958" i="16"/>
  <c r="F957" i="16"/>
  <c r="F956" i="16"/>
  <c r="F955" i="16"/>
  <c r="F954" i="16"/>
  <c r="F953" i="16"/>
  <c r="F952" i="16"/>
  <c r="F951" i="16"/>
  <c r="F950" i="16"/>
  <c r="F949" i="16"/>
  <c r="F948" i="16"/>
  <c r="F947" i="16"/>
  <c r="F946" i="16"/>
  <c r="F945" i="16"/>
  <c r="F944" i="16"/>
  <c r="F943" i="16"/>
  <c r="F942" i="16"/>
  <c r="F941" i="16"/>
  <c r="F940" i="16"/>
  <c r="F939" i="16"/>
  <c r="F938" i="16"/>
  <c r="F937" i="16"/>
  <c r="F936" i="16"/>
  <c r="F935" i="16"/>
  <c r="F934" i="16"/>
  <c r="F933" i="16"/>
  <c r="F932" i="16"/>
  <c r="F931" i="16"/>
  <c r="F930" i="16"/>
  <c r="F929" i="16"/>
  <c r="F928" i="16"/>
  <c r="F927" i="16"/>
  <c r="F926" i="16"/>
  <c r="F925" i="16"/>
  <c r="F924" i="16"/>
  <c r="F923" i="16"/>
  <c r="F922" i="16"/>
  <c r="F921" i="16"/>
  <c r="F920" i="16"/>
  <c r="F919" i="16"/>
  <c r="F918" i="16"/>
  <c r="F917" i="16"/>
  <c r="F916" i="16"/>
  <c r="F915" i="16"/>
  <c r="F914" i="16"/>
  <c r="F913" i="16"/>
  <c r="F912" i="16"/>
  <c r="F911" i="16"/>
  <c r="F910" i="16"/>
  <c r="F909" i="16"/>
  <c r="F908" i="16"/>
  <c r="F907" i="16"/>
  <c r="F906" i="16"/>
  <c r="F905" i="16"/>
  <c r="F904" i="16"/>
  <c r="F903" i="16"/>
  <c r="F902" i="16"/>
  <c r="F901" i="16"/>
  <c r="F900" i="16"/>
  <c r="F899" i="16"/>
  <c r="F898" i="16"/>
  <c r="F897" i="16"/>
  <c r="F896" i="16"/>
  <c r="F895" i="16"/>
  <c r="F894" i="16"/>
  <c r="F893" i="16"/>
  <c r="F892" i="16"/>
  <c r="F891" i="16"/>
  <c r="F890" i="16"/>
  <c r="F889" i="16"/>
  <c r="F888" i="16"/>
  <c r="F887" i="16"/>
  <c r="F886" i="16"/>
  <c r="F885" i="16"/>
  <c r="F884" i="16"/>
  <c r="F883" i="16"/>
  <c r="F882" i="16"/>
  <c r="F881" i="16"/>
  <c r="F880" i="16"/>
  <c r="F879" i="16"/>
  <c r="F878" i="16"/>
  <c r="F877" i="16"/>
  <c r="F876" i="16"/>
  <c r="F875" i="16"/>
  <c r="F874" i="16"/>
  <c r="F873" i="16"/>
  <c r="F872" i="16"/>
  <c r="F871" i="16"/>
  <c r="F870" i="16"/>
  <c r="F869" i="16"/>
  <c r="F868" i="16"/>
  <c r="F867" i="16"/>
  <c r="F866" i="16"/>
  <c r="F865" i="16"/>
  <c r="F864" i="16"/>
  <c r="F863" i="16"/>
  <c r="F862" i="16"/>
  <c r="F861" i="16"/>
  <c r="F860" i="16"/>
  <c r="F859" i="16"/>
  <c r="F858" i="16"/>
  <c r="F857" i="16"/>
  <c r="F856" i="16"/>
  <c r="F855" i="16"/>
  <c r="F854" i="16"/>
  <c r="F853" i="16"/>
  <c r="F852" i="16"/>
  <c r="F851" i="16"/>
  <c r="F850" i="16"/>
  <c r="F849" i="16"/>
  <c r="F848" i="16"/>
  <c r="F847" i="16"/>
  <c r="F846" i="16"/>
  <c r="F845" i="16"/>
  <c r="F844" i="16"/>
  <c r="F843" i="16"/>
  <c r="F842" i="16"/>
  <c r="F841" i="16"/>
  <c r="F840" i="16"/>
  <c r="F839" i="16"/>
  <c r="F838" i="16"/>
  <c r="F837" i="16"/>
  <c r="F836" i="16"/>
  <c r="F835" i="16"/>
  <c r="F834" i="16"/>
  <c r="F833" i="16"/>
  <c r="F832" i="16"/>
  <c r="F831" i="16"/>
  <c r="F830" i="16"/>
  <c r="F829" i="16"/>
  <c r="F828" i="16"/>
  <c r="F827" i="16"/>
  <c r="F826" i="16"/>
  <c r="F825" i="16"/>
  <c r="F824" i="16"/>
  <c r="F823" i="16"/>
  <c r="F822" i="16"/>
  <c r="F821" i="16"/>
  <c r="F820" i="16"/>
  <c r="F819" i="16"/>
  <c r="F818" i="16"/>
  <c r="F817" i="16"/>
  <c r="F816" i="16"/>
  <c r="F815" i="16"/>
  <c r="F814" i="16"/>
  <c r="F813" i="16"/>
  <c r="F812" i="16"/>
  <c r="F811" i="16"/>
  <c r="F810" i="16"/>
  <c r="F809" i="16"/>
  <c r="F808" i="16"/>
  <c r="F807" i="16"/>
  <c r="F806" i="16"/>
  <c r="F805" i="16"/>
  <c r="F804" i="16"/>
  <c r="F803" i="16"/>
  <c r="F802" i="16"/>
  <c r="F801" i="16"/>
  <c r="F800" i="16"/>
  <c r="F799" i="16"/>
  <c r="F798" i="16"/>
  <c r="F797" i="16"/>
  <c r="F796" i="16"/>
  <c r="F795" i="16"/>
  <c r="F794" i="16"/>
  <c r="F793" i="16"/>
  <c r="F792" i="16"/>
  <c r="F791" i="16"/>
  <c r="F790" i="16"/>
  <c r="F789" i="16"/>
  <c r="F788" i="16"/>
  <c r="F787" i="16"/>
  <c r="F786" i="16"/>
  <c r="F785" i="16"/>
  <c r="F784" i="16"/>
  <c r="F783" i="16"/>
  <c r="F782" i="16"/>
  <c r="F781" i="16"/>
  <c r="F780" i="16"/>
  <c r="F779" i="16"/>
  <c r="F778" i="16"/>
  <c r="F777" i="16"/>
  <c r="F776" i="16"/>
  <c r="F775" i="16"/>
  <c r="F774" i="16"/>
  <c r="F773" i="16"/>
  <c r="F772" i="16"/>
  <c r="F771" i="16"/>
  <c r="F770" i="16"/>
  <c r="F769" i="16"/>
  <c r="F768" i="16"/>
  <c r="F767" i="16"/>
  <c r="F766" i="16"/>
  <c r="F765" i="16"/>
  <c r="F764" i="16"/>
  <c r="F763" i="16"/>
  <c r="F762" i="16"/>
  <c r="F761" i="16"/>
  <c r="F760" i="16"/>
  <c r="F759" i="16"/>
  <c r="F758" i="16"/>
  <c r="F757" i="16"/>
  <c r="F756" i="16"/>
  <c r="F755" i="16"/>
  <c r="F754" i="16"/>
  <c r="F753" i="16"/>
  <c r="F752" i="16"/>
  <c r="F751" i="16"/>
  <c r="F750" i="16"/>
  <c r="F749" i="16"/>
  <c r="F748" i="16"/>
  <c r="F747" i="16"/>
  <c r="F746" i="16"/>
  <c r="F745" i="16"/>
  <c r="F744" i="16"/>
  <c r="F743" i="16"/>
  <c r="F742" i="16"/>
  <c r="F741" i="16"/>
  <c r="F740" i="16"/>
  <c r="F739" i="16"/>
  <c r="F738" i="16"/>
  <c r="F737" i="16"/>
  <c r="F736" i="16"/>
  <c r="F735" i="16"/>
  <c r="F734" i="16"/>
  <c r="F733" i="16"/>
  <c r="F732" i="16"/>
  <c r="F731" i="16"/>
  <c r="F730" i="16"/>
  <c r="F729" i="16"/>
  <c r="F728" i="16"/>
  <c r="F727" i="16"/>
  <c r="F726" i="16"/>
  <c r="F725" i="16"/>
  <c r="F724" i="16"/>
  <c r="F723" i="16"/>
  <c r="F722" i="16"/>
  <c r="F721" i="16"/>
  <c r="F720" i="16"/>
  <c r="F719" i="16"/>
  <c r="F718" i="16"/>
  <c r="F717" i="16"/>
  <c r="F716" i="16"/>
  <c r="F715" i="16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G17" i="2" l="1"/>
  <c r="M63" i="9"/>
  <c r="F63" i="9"/>
  <c r="M62" i="9"/>
  <c r="F62" i="9"/>
  <c r="M61" i="9"/>
  <c r="F61" i="9"/>
  <c r="M60" i="9"/>
  <c r="F60" i="9"/>
  <c r="M59" i="9"/>
  <c r="F59" i="9"/>
  <c r="M58" i="9"/>
  <c r="F58" i="9"/>
  <c r="M57" i="9"/>
  <c r="F57" i="9"/>
  <c r="M56" i="9"/>
  <c r="F56" i="9"/>
  <c r="M55" i="9"/>
  <c r="F55" i="9"/>
  <c r="M54" i="9"/>
  <c r="F54" i="9"/>
  <c r="M53" i="9"/>
  <c r="F53" i="9"/>
  <c r="M52" i="9"/>
  <c r="F52" i="9"/>
  <c r="M51" i="9"/>
  <c r="F51" i="9"/>
  <c r="M50" i="9"/>
  <c r="F50" i="9"/>
  <c r="M49" i="9"/>
  <c r="F49" i="9"/>
  <c r="M48" i="9"/>
  <c r="F48" i="9"/>
  <c r="M47" i="9"/>
  <c r="F47" i="9"/>
  <c r="M46" i="9"/>
  <c r="F46" i="9"/>
  <c r="M45" i="9"/>
  <c r="F45" i="9"/>
  <c r="M44" i="9"/>
  <c r="F44" i="9"/>
  <c r="M43" i="9"/>
  <c r="F43" i="9"/>
  <c r="M42" i="9"/>
  <c r="F42" i="9"/>
  <c r="M41" i="9"/>
  <c r="F41" i="9"/>
  <c r="M40" i="9"/>
  <c r="F40" i="9"/>
  <c r="M39" i="9"/>
  <c r="F39" i="9"/>
  <c r="M38" i="9"/>
  <c r="F38" i="9"/>
  <c r="M37" i="9"/>
  <c r="F37" i="9"/>
  <c r="M36" i="9"/>
  <c r="F36" i="9"/>
  <c r="M35" i="9"/>
  <c r="F35" i="9"/>
  <c r="M34" i="9"/>
  <c r="F34" i="9"/>
  <c r="M33" i="9"/>
  <c r="F33" i="9"/>
  <c r="M32" i="9"/>
  <c r="F32" i="9"/>
  <c r="M31" i="9"/>
  <c r="F31" i="9"/>
  <c r="M30" i="9"/>
  <c r="F30" i="9"/>
  <c r="M29" i="9"/>
  <c r="F29" i="9"/>
  <c r="M28" i="9"/>
  <c r="F28" i="9"/>
  <c r="M27" i="9"/>
  <c r="F27" i="9"/>
  <c r="M26" i="9"/>
  <c r="F26" i="9"/>
  <c r="M25" i="9"/>
  <c r="F25" i="9"/>
  <c r="M24" i="9"/>
  <c r="F24" i="9"/>
  <c r="M23" i="9"/>
  <c r="F23" i="9"/>
  <c r="M22" i="9"/>
  <c r="F22" i="9"/>
  <c r="M21" i="9"/>
  <c r="F21" i="9"/>
  <c r="M20" i="9"/>
  <c r="F20" i="9"/>
  <c r="M19" i="9"/>
  <c r="F19" i="9"/>
  <c r="M18" i="9"/>
  <c r="F18" i="9"/>
  <c r="M17" i="9"/>
  <c r="F17" i="9"/>
  <c r="M16" i="9"/>
  <c r="F16" i="9"/>
  <c r="M15" i="9"/>
  <c r="F15" i="9"/>
  <c r="M14" i="9"/>
  <c r="F14" i="9"/>
  <c r="M13" i="9"/>
  <c r="F13" i="9"/>
  <c r="M12" i="9"/>
  <c r="F12" i="9"/>
  <c r="M11" i="9"/>
  <c r="F11" i="9"/>
  <c r="M10" i="9"/>
  <c r="F10" i="9"/>
  <c r="M9" i="9"/>
  <c r="F9" i="9"/>
  <c r="M8" i="9"/>
  <c r="F8" i="9"/>
  <c r="M7" i="9"/>
  <c r="F7" i="9"/>
  <c r="M6" i="9"/>
  <c r="F6" i="9"/>
  <c r="M5" i="9"/>
  <c r="F5" i="9"/>
  <c r="M4" i="9"/>
  <c r="F4" i="9"/>
  <c r="G19" i="6"/>
  <c r="G18" i="6"/>
  <c r="G17" i="6"/>
  <c r="G16" i="6"/>
  <c r="G15" i="6"/>
  <c r="G14" i="6"/>
  <c r="G13" i="6"/>
  <c r="G12" i="6"/>
  <c r="G11" i="6"/>
  <c r="G10" i="6"/>
  <c r="G9" i="6"/>
  <c r="G8" i="6"/>
  <c r="K6" i="6"/>
  <c r="J6" i="6"/>
  <c r="M6" i="6" s="1"/>
  <c r="G19" i="5"/>
  <c r="F19" i="5"/>
  <c r="F18" i="5"/>
  <c r="G18" i="5" s="1"/>
  <c r="F17" i="5"/>
  <c r="G17" i="5" s="1"/>
  <c r="G16" i="5"/>
  <c r="F16" i="5"/>
  <c r="G15" i="5"/>
  <c r="F15" i="5"/>
  <c r="F14" i="5"/>
  <c r="G14" i="5" s="1"/>
  <c r="F13" i="5"/>
  <c r="G13" i="5" s="1"/>
  <c r="G12" i="5"/>
  <c r="F12" i="5"/>
  <c r="G11" i="5"/>
  <c r="F11" i="5"/>
  <c r="F10" i="5"/>
  <c r="G10" i="5" s="1"/>
  <c r="F9" i="5"/>
  <c r="G9" i="5" s="1"/>
  <c r="G8" i="5"/>
  <c r="F8" i="5"/>
  <c r="K6" i="5"/>
  <c r="J6" i="5"/>
  <c r="M6" i="5" s="1"/>
  <c r="G19" i="4"/>
  <c r="F19" i="4"/>
  <c r="F18" i="4"/>
  <c r="G18" i="4" s="1"/>
  <c r="F17" i="4"/>
  <c r="G17" i="4" s="1"/>
  <c r="F16" i="4"/>
  <c r="G16" i="4" s="1"/>
  <c r="G15" i="4"/>
  <c r="F15" i="4"/>
  <c r="F14" i="4"/>
  <c r="G14" i="4" s="1"/>
  <c r="F13" i="4"/>
  <c r="G13" i="4" s="1"/>
  <c r="F12" i="4"/>
  <c r="G12" i="4" s="1"/>
  <c r="G11" i="4"/>
  <c r="F11" i="4"/>
  <c r="F10" i="4"/>
  <c r="G10" i="4" s="1"/>
  <c r="F9" i="4"/>
  <c r="G9" i="4" s="1"/>
  <c r="F8" i="4"/>
  <c r="G8" i="4" s="1"/>
  <c r="K6" i="4"/>
  <c r="M6" i="4" s="1"/>
  <c r="J6" i="4"/>
  <c r="L6" i="4" s="1"/>
  <c r="G16" i="2"/>
  <c r="G15" i="2"/>
  <c r="G14" i="2"/>
  <c r="G13" i="2"/>
  <c r="G12" i="2"/>
  <c r="G11" i="2"/>
  <c r="G10" i="2"/>
  <c r="G9" i="2"/>
  <c r="G8" i="2"/>
  <c r="G7" i="2"/>
  <c r="G6" i="2"/>
  <c r="K4" i="2"/>
  <c r="J4" i="2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L6" i="6" l="1"/>
  <c r="N6" i="6"/>
  <c r="N6" i="4"/>
  <c r="N6" i="5"/>
  <c r="L6" i="5"/>
  <c r="M4" i="2"/>
  <c r="N4" i="2"/>
  <c r="L4" i="2"/>
</calcChain>
</file>

<file path=xl/sharedStrings.xml><?xml version="1.0" encoding="utf-8"?>
<sst xmlns="http://schemas.openxmlformats.org/spreadsheetml/2006/main" count="3019" uniqueCount="84">
  <si>
    <t>MES</t>
  </si>
  <si>
    <t>Punto de Suministro</t>
  </si>
  <si>
    <t>Potencia</t>
  </si>
  <si>
    <t>Energía</t>
  </si>
  <si>
    <t>(*)</t>
  </si>
  <si>
    <t>Horas Punta</t>
  </si>
  <si>
    <t>Fuera Punta</t>
  </si>
  <si>
    <t>Total</t>
  </si>
  <si>
    <t>FC</t>
  </si>
  <si>
    <t>MW</t>
  </si>
  <si>
    <t>MWh</t>
  </si>
  <si>
    <t>Chavarría 212kV</t>
  </si>
  <si>
    <t>Sta.Rosa 212kV</t>
  </si>
  <si>
    <t>Sta.Rosa 60kV</t>
  </si>
  <si>
    <t>Ventanilla 213kV</t>
  </si>
  <si>
    <t>Paramonga Nueva 66kV</t>
  </si>
  <si>
    <t>Huacho 66kV</t>
  </si>
  <si>
    <t>Zapallal 210kV</t>
  </si>
  <si>
    <t>Carabayllo 210kV</t>
  </si>
  <si>
    <t>Lomera 60kV</t>
  </si>
  <si>
    <t>Lomera 220kV</t>
  </si>
  <si>
    <t>Medio Mundo 220kV</t>
  </si>
  <si>
    <t>Mes</t>
  </si>
  <si>
    <t>EHP</t>
  </si>
  <si>
    <t>EHFP</t>
  </si>
  <si>
    <t>fp</t>
  </si>
  <si>
    <t>EDN</t>
  </si>
  <si>
    <t>Consumos Históricos del Mercado Eléctrico de ELECTROCENTRO</t>
  </si>
  <si>
    <t>Período Noviembre 2022 a Octubre 2023</t>
  </si>
  <si>
    <t>ELC</t>
  </si>
  <si>
    <t>Consumos Históricos del Mercado Eléctrico de HIDRANDINA</t>
  </si>
  <si>
    <t>ELNM</t>
  </si>
  <si>
    <t>Consumos Históricos del Mercado Eléctrico de ELECTROUCAYALI</t>
  </si>
  <si>
    <t>ELUC</t>
  </si>
  <si>
    <t>Cálculo del  Factor de Ponderación   (Fp)</t>
  </si>
  <si>
    <t>Energía 
Horas Punta 
(MWh)</t>
  </si>
  <si>
    <t>Energía 
Horas Fuera de Punta 
(MWh)</t>
  </si>
  <si>
    <t>Total  energía 
(MWh)</t>
  </si>
  <si>
    <t>Factor de 
Ponderación 
(fp)</t>
  </si>
  <si>
    <t>EDN + ELC + ELNM + ELUC</t>
  </si>
  <si>
    <t>Cálculo del  Factor de Carga   (FC)</t>
  </si>
  <si>
    <t>Factor de 
Carga 
(FC)</t>
  </si>
  <si>
    <t>Barra 60 kV Pucallpa</t>
  </si>
  <si>
    <t>Barra 22.9 kV Aguaytía</t>
  </si>
  <si>
    <t>Guadalupe 60 kV</t>
  </si>
  <si>
    <t>Guadalupe 10 kV</t>
  </si>
  <si>
    <t>Porcon 10 kV</t>
  </si>
  <si>
    <t>Cajamarca Norte 60 kV</t>
  </si>
  <si>
    <t>Trujillo Norte 138 kV</t>
  </si>
  <si>
    <t>Trujillo Norte 10 kV</t>
  </si>
  <si>
    <t>Huallanca 66 kV</t>
  </si>
  <si>
    <t>Huallanca 13.8 kV</t>
  </si>
  <si>
    <t>Huallanca 138 kV</t>
  </si>
  <si>
    <t>Huaraz Oeste 138 kV</t>
  </si>
  <si>
    <t>Chimbote1 138 kV</t>
  </si>
  <si>
    <t>Chimbote 2138 kV</t>
  </si>
  <si>
    <t>Chimbote 13.8 kV</t>
  </si>
  <si>
    <t>Paramonga Nueva 66 kV</t>
  </si>
  <si>
    <t xml:space="preserve">MES </t>
  </si>
  <si>
    <t xml:space="preserve">PUNTO DE SUMINISTRO </t>
  </si>
  <si>
    <t xml:space="preserve">POTENCIA </t>
  </si>
  <si>
    <t xml:space="preserve">ENERGÍA </t>
  </si>
  <si>
    <t xml:space="preserve">Fuera Punta </t>
  </si>
  <si>
    <t>OROYA NUEVA 50 KV</t>
  </si>
  <si>
    <t>CARHUAMAYO 138 KV</t>
  </si>
  <si>
    <t>YAUPI 13.8 KV</t>
  </si>
  <si>
    <t>PARAGSHA II 138 kv</t>
  </si>
  <si>
    <t>CONDORCOCHA 44 KV</t>
  </si>
  <si>
    <t>COBRIZA II 69KV</t>
  </si>
  <si>
    <t>COBRIZA II 10KV</t>
  </si>
  <si>
    <t>COBRIZA I 66 KV</t>
  </si>
  <si>
    <t>HUAYUCACHI 60 KV</t>
  </si>
  <si>
    <t>HUAYUCACHI 10 KV</t>
  </si>
  <si>
    <t>HUANCAVELICA 60 KV</t>
  </si>
  <si>
    <t>HUANCAVELICA 10 KV</t>
  </si>
  <si>
    <t>TINGO MARIA 10 KV</t>
  </si>
  <si>
    <t>AUCAYACU 22.9 KV</t>
  </si>
  <si>
    <t>HUANUCO 10 KV</t>
  </si>
  <si>
    <t>HUANUCO 22.9 KV</t>
  </si>
  <si>
    <t>HUALLANCA NUEVA 60 KV</t>
  </si>
  <si>
    <t>POMACOCHA 220 KV</t>
  </si>
  <si>
    <t>PACHACHACA 220 KV</t>
  </si>
  <si>
    <t>CARIPA 138 KV</t>
  </si>
  <si>
    <t>MOLLEPATA 66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</si>
</sst>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"/>
    <numFmt numFmtId="166" formatCode="#,##0.000"/>
    <numFmt numFmtId="167" formatCode="_-* #,##0.00\ _€_-;\-* #,##0.00\ _€_-;_-* &quot;-&quot;??\ _€_-;_-@_-"/>
    <numFmt numFmtId="168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3" borderId="1" xfId="0" applyNumberFormat="1" applyFill="1" applyBorder="1"/>
    <xf numFmtId="20" fontId="2" fillId="2" borderId="1" xfId="1" applyNumberFormat="1" applyFont="1" applyFill="1" applyBorder="1"/>
    <xf numFmtId="0" fontId="0" fillId="0" borderId="4" xfId="0" applyBorder="1" applyAlignment="1">
      <alignment vertic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3" xfId="0" quotePrefix="1" applyBorder="1" applyAlignment="1">
      <alignment horizontal="centerContinuous"/>
    </xf>
    <xf numFmtId="0" fontId="0" fillId="0" borderId="14" xfId="0" quotePrefix="1" applyBorder="1" applyAlignment="1">
      <alignment horizontal="centerContinuous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8" xfId="0" applyBorder="1"/>
    <xf numFmtId="0" fontId="0" fillId="0" borderId="24" xfId="0" applyBorder="1" applyAlignment="1">
      <alignment horizontal="center"/>
    </xf>
    <xf numFmtId="17" fontId="4" fillId="0" borderId="0" xfId="0" applyNumberFormat="1" applyFont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" fontId="8" fillId="3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17" fontId="0" fillId="0" borderId="4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0" fillId="3" borderId="3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17" fontId="0" fillId="3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17" fontId="0" fillId="3" borderId="4" xfId="0" applyNumberFormat="1" applyFill="1" applyBorder="1" applyAlignment="1">
      <alignment horizontal="center" vertical="center"/>
    </xf>
    <xf numFmtId="17" fontId="0" fillId="3" borderId="2" xfId="0" applyNumberFormat="1" applyFill="1" applyBorder="1" applyAlignment="1">
      <alignment horizontal="center" vertical="center"/>
    </xf>
    <xf numFmtId="17" fontId="0" fillId="3" borderId="8" xfId="0" applyNumberForma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/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" fontId="7" fillId="8" borderId="11" xfId="0" applyNumberFormat="1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left" vertical="center"/>
    </xf>
    <xf numFmtId="4" fontId="7" fillId="8" borderId="33" xfId="0" applyNumberFormat="1" applyFont="1" applyFill="1" applyBorder="1" applyAlignment="1">
      <alignment horizontal="right" vertical="center"/>
    </xf>
    <xf numFmtId="4" fontId="7" fillId="8" borderId="34" xfId="0" applyNumberFormat="1" applyFont="1" applyFill="1" applyBorder="1" applyAlignment="1">
      <alignment horizontal="right" vertical="center"/>
    </xf>
    <xf numFmtId="17" fontId="7" fillId="8" borderId="16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35" xfId="0" applyNumberFormat="1" applyFont="1" applyFill="1" applyBorder="1" applyAlignment="1">
      <alignment horizontal="right" vertical="center"/>
    </xf>
    <xf numFmtId="17" fontId="7" fillId="8" borderId="19" xfId="0" applyNumberFormat="1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left" vertical="center"/>
    </xf>
    <xf numFmtId="4" fontId="7" fillId="8" borderId="41" xfId="0" applyNumberFormat="1" applyFont="1" applyFill="1" applyBorder="1" applyAlignment="1">
      <alignment horizontal="right" vertical="center"/>
    </xf>
    <xf numFmtId="4" fontId="7" fillId="8" borderId="42" xfId="0" applyNumberFormat="1" applyFont="1" applyFill="1" applyBorder="1" applyAlignment="1">
      <alignment horizontal="right" vertical="center"/>
    </xf>
    <xf numFmtId="17" fontId="7" fillId="9" borderId="11" xfId="0" applyNumberFormat="1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left" vertical="center"/>
    </xf>
    <xf numFmtId="4" fontId="7" fillId="9" borderId="33" xfId="0" applyNumberFormat="1" applyFont="1" applyFill="1" applyBorder="1" applyAlignment="1">
      <alignment horizontal="right" vertical="center"/>
    </xf>
    <xf numFmtId="4" fontId="7" fillId="9" borderId="34" xfId="0" applyNumberFormat="1" applyFont="1" applyFill="1" applyBorder="1" applyAlignment="1">
      <alignment horizontal="right" vertical="center"/>
    </xf>
    <xf numFmtId="17" fontId="7" fillId="9" borderId="16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4" fontId="7" fillId="9" borderId="1" xfId="0" applyNumberFormat="1" applyFont="1" applyFill="1" applyBorder="1" applyAlignment="1">
      <alignment horizontal="right" vertical="center"/>
    </xf>
    <xf numFmtId="4" fontId="7" fillId="9" borderId="35" xfId="0" applyNumberFormat="1" applyFont="1" applyFill="1" applyBorder="1" applyAlignment="1">
      <alignment horizontal="right" vertical="center"/>
    </xf>
    <xf numFmtId="17" fontId="7" fillId="9" borderId="19" xfId="0" applyNumberFormat="1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left" vertical="center"/>
    </xf>
    <xf numFmtId="4" fontId="7" fillId="9" borderId="41" xfId="0" applyNumberFormat="1" applyFont="1" applyFill="1" applyBorder="1" applyAlignment="1">
      <alignment horizontal="right" vertical="center"/>
    </xf>
    <xf numFmtId="4" fontId="7" fillId="9" borderId="42" xfId="0" applyNumberFormat="1" applyFont="1" applyFill="1" applyBorder="1" applyAlignment="1">
      <alignment horizontal="right" vertical="center"/>
    </xf>
    <xf numFmtId="17" fontId="7" fillId="2" borderId="4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35" xfId="0" applyNumberFormat="1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/>
    </xf>
    <xf numFmtId="4" fontId="7" fillId="2" borderId="41" xfId="0" applyNumberFormat="1" applyFont="1" applyFill="1" applyBorder="1" applyAlignment="1">
      <alignment horizontal="right" vertical="center"/>
    </xf>
    <xf numFmtId="4" fontId="7" fillId="2" borderId="42" xfId="0" applyNumberFormat="1" applyFont="1" applyFill="1" applyBorder="1" applyAlignment="1">
      <alignment horizontal="right" vertical="center"/>
    </xf>
    <xf numFmtId="17" fontId="7" fillId="5" borderId="11" xfId="0" applyNumberFormat="1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/>
    </xf>
    <xf numFmtId="4" fontId="7" fillId="5" borderId="33" xfId="0" applyNumberFormat="1" applyFont="1" applyFill="1" applyBorder="1" applyAlignment="1">
      <alignment horizontal="right" vertical="center"/>
    </xf>
    <xf numFmtId="4" fontId="7" fillId="5" borderId="34" xfId="0" applyNumberFormat="1" applyFont="1" applyFill="1" applyBorder="1" applyAlignment="1">
      <alignment horizontal="right" vertical="center"/>
    </xf>
    <xf numFmtId="17" fontId="7" fillId="5" borderId="16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right" vertical="center"/>
    </xf>
    <xf numFmtId="4" fontId="7" fillId="5" borderId="35" xfId="0" applyNumberFormat="1" applyFont="1" applyFill="1" applyBorder="1" applyAlignment="1">
      <alignment horizontal="right" vertical="center"/>
    </xf>
    <xf numFmtId="17" fontId="7" fillId="5" borderId="19" xfId="0" applyNumberFormat="1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left" vertical="center"/>
    </xf>
    <xf numFmtId="4" fontId="7" fillId="5" borderId="41" xfId="0" applyNumberFormat="1" applyFont="1" applyFill="1" applyBorder="1" applyAlignment="1">
      <alignment horizontal="right" vertical="center"/>
    </xf>
    <xf numFmtId="4" fontId="7" fillId="5" borderId="42" xfId="0" applyNumberFormat="1" applyFont="1" applyFill="1" applyBorder="1" applyAlignment="1">
      <alignment horizontal="right" vertical="center"/>
    </xf>
    <xf numFmtId="17" fontId="7" fillId="7" borderId="11" xfId="0" applyNumberFormat="1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left" vertical="center"/>
    </xf>
    <xf numFmtId="4" fontId="7" fillId="7" borderId="33" xfId="0" applyNumberFormat="1" applyFont="1" applyFill="1" applyBorder="1" applyAlignment="1">
      <alignment horizontal="right" vertical="center"/>
    </xf>
    <xf numFmtId="4" fontId="7" fillId="7" borderId="34" xfId="0" applyNumberFormat="1" applyFont="1" applyFill="1" applyBorder="1" applyAlignment="1">
      <alignment horizontal="right" vertical="center"/>
    </xf>
    <xf numFmtId="17" fontId="7" fillId="7" borderId="16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4" fontId="7" fillId="7" borderId="1" xfId="0" applyNumberFormat="1" applyFont="1" applyFill="1" applyBorder="1" applyAlignment="1">
      <alignment horizontal="right" vertical="center"/>
    </xf>
    <xf numFmtId="4" fontId="7" fillId="7" borderId="35" xfId="0" applyNumberFormat="1" applyFont="1" applyFill="1" applyBorder="1" applyAlignment="1">
      <alignment horizontal="right" vertical="center"/>
    </xf>
    <xf numFmtId="17" fontId="7" fillId="7" borderId="19" xfId="0" applyNumberFormat="1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left" vertical="center"/>
    </xf>
    <xf numFmtId="4" fontId="7" fillId="7" borderId="41" xfId="0" applyNumberFormat="1" applyFont="1" applyFill="1" applyBorder="1" applyAlignment="1">
      <alignment horizontal="right" vertical="center"/>
    </xf>
    <xf numFmtId="4" fontId="7" fillId="7" borderId="42" xfId="0" applyNumberFormat="1" applyFont="1" applyFill="1" applyBorder="1" applyAlignment="1">
      <alignment horizontal="right" vertical="center"/>
    </xf>
    <xf numFmtId="17" fontId="7" fillId="6" borderId="11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left" vertical="center"/>
    </xf>
    <xf numFmtId="4" fontId="7" fillId="6" borderId="33" xfId="0" applyNumberFormat="1" applyFont="1" applyFill="1" applyBorder="1" applyAlignment="1">
      <alignment horizontal="right" vertical="center"/>
    </xf>
    <xf numFmtId="4" fontId="7" fillId="6" borderId="34" xfId="0" applyNumberFormat="1" applyFont="1" applyFill="1" applyBorder="1" applyAlignment="1">
      <alignment horizontal="right" vertical="center"/>
    </xf>
    <xf numFmtId="17" fontId="7" fillId="6" borderId="16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4" fontId="7" fillId="6" borderId="1" xfId="0" applyNumberFormat="1" applyFont="1" applyFill="1" applyBorder="1" applyAlignment="1">
      <alignment horizontal="right" vertical="center"/>
    </xf>
    <xf numFmtId="4" fontId="7" fillId="6" borderId="35" xfId="0" applyNumberFormat="1" applyFont="1" applyFill="1" applyBorder="1" applyAlignment="1">
      <alignment horizontal="right" vertical="center"/>
    </xf>
    <xf numFmtId="17" fontId="7" fillId="6" borderId="19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left" vertical="center"/>
    </xf>
    <xf numFmtId="4" fontId="7" fillId="6" borderId="41" xfId="0" applyNumberFormat="1" applyFont="1" applyFill="1" applyBorder="1" applyAlignment="1">
      <alignment horizontal="right" vertical="center"/>
    </xf>
    <xf numFmtId="4" fontId="7" fillId="6" borderId="42" xfId="0" applyNumberFormat="1" applyFont="1" applyFill="1" applyBorder="1" applyAlignment="1">
      <alignment horizontal="right" vertical="center"/>
    </xf>
    <xf numFmtId="17" fontId="7" fillId="2" borderId="11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4" fontId="7" fillId="2" borderId="33" xfId="0" applyNumberFormat="1" applyFont="1" applyFill="1" applyBorder="1" applyAlignment="1">
      <alignment horizontal="right" vertical="center"/>
    </xf>
    <xf numFmtId="4" fontId="7" fillId="2" borderId="34" xfId="0" applyNumberFormat="1" applyFont="1" applyFill="1" applyBorder="1" applyAlignment="1">
      <alignment horizontal="right" vertical="center"/>
    </xf>
    <xf numFmtId="17" fontId="7" fillId="2" borderId="16" xfId="0" applyNumberFormat="1" applyFont="1" applyFill="1" applyBorder="1" applyAlignment="1">
      <alignment horizontal="center" vertical="center"/>
    </xf>
    <xf numFmtId="17" fontId="7" fillId="2" borderId="19" xfId="0" applyNumberFormat="1" applyFont="1" applyFill="1" applyBorder="1" applyAlignment="1">
      <alignment horizontal="center" vertical="center"/>
    </xf>
    <xf numFmtId="17" fontId="7" fillId="5" borderId="39" xfId="0" applyNumberFormat="1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17" fontId="7" fillId="7" borderId="39" xfId="0" applyNumberFormat="1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17" fontId="7" fillId="6" borderId="39" xfId="0" applyNumberFormat="1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17" fontId="7" fillId="8" borderId="39" xfId="0" applyNumberFormat="1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7" fontId="7" fillId="9" borderId="39" xfId="0" applyNumberFormat="1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3" borderId="32" xfId="2" applyFont="1" applyFill="1" applyBorder="1" applyAlignment="1">
      <alignment vertical="center"/>
    </xf>
    <xf numFmtId="43" fontId="8" fillId="3" borderId="32" xfId="0" applyNumberFormat="1" applyFont="1" applyFill="1" applyBorder="1" applyAlignment="1">
      <alignment vertical="center"/>
    </xf>
    <xf numFmtId="43" fontId="7" fillId="3" borderId="32" xfId="2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8" fontId="7" fillId="0" borderId="0" xfId="3" applyNumberFormat="1" applyFont="1"/>
    <xf numFmtId="168" fontId="7" fillId="0" borderId="0" xfId="0" applyNumberFormat="1" applyFont="1"/>
    <xf numFmtId="17" fontId="7" fillId="9" borderId="37" xfId="0" applyNumberFormat="1" applyFont="1" applyFill="1" applyBorder="1" applyAlignment="1">
      <alignment horizontal="center" vertical="center"/>
    </xf>
    <xf numFmtId="17" fontId="7" fillId="2" borderId="38" xfId="0" applyNumberFormat="1" applyFont="1" applyFill="1" applyBorder="1" applyAlignment="1">
      <alignment horizontal="center" vertical="center"/>
    </xf>
  </cellXfs>
  <cellStyles count="4">
    <cellStyle name="Millares 2" xfId="2" xr:uid="{57FD6339-ED88-4AEB-ACA1-5FA29B761E7C}"/>
    <cellStyle name="Millares 3" xfId="3" xr:uid="{478F5A99-193D-4C51-96BF-79116CDD4254}"/>
    <cellStyle name="Normal" xfId="0" builtinId="0"/>
    <cellStyle name="Normal_DFeb07_(+Addenda)_FINAL" xfId="1" xr:uid="{58C5E5FD-CAB2-4B6A-BEA7-982958006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F0AF-163A-48F0-A933-7A2DAB9E1516}">
  <dimension ref="A1:F657"/>
  <sheetViews>
    <sheetView zoomScale="85" zoomScaleNormal="85" workbookViewId="0">
      <selection sqref="A1:A3"/>
    </sheetView>
  </sheetViews>
  <sheetFormatPr baseColWidth="10" defaultRowHeight="15" x14ac:dyDescent="0.25"/>
  <cols>
    <col min="2" max="2" width="20.7109375" bestFit="1" customWidth="1"/>
    <col min="3" max="5" width="14" style="1" customWidth="1"/>
    <col min="6" max="6" width="13.7109375" bestFit="1" customWidth="1"/>
    <col min="7" max="12" width="8.28515625" bestFit="1" customWidth="1"/>
    <col min="13" max="108" width="9.42578125" bestFit="1" customWidth="1"/>
    <col min="109" max="189" width="10.42578125" bestFit="1" customWidth="1"/>
    <col min="190" max="190" width="12.5703125" bestFit="1" customWidth="1"/>
  </cols>
  <sheetData>
    <row r="1" spans="1:6" x14ac:dyDescent="0.25">
      <c r="A1" s="70" t="s">
        <v>0</v>
      </c>
      <c r="B1" s="73" t="s">
        <v>1</v>
      </c>
      <c r="C1" s="4" t="s">
        <v>2</v>
      </c>
      <c r="D1" s="76" t="s">
        <v>3</v>
      </c>
      <c r="E1" s="77"/>
      <c r="F1" s="78"/>
    </row>
    <row r="2" spans="1:6" x14ac:dyDescent="0.25">
      <c r="A2" s="71"/>
      <c r="B2" s="74"/>
      <c r="C2" s="6" t="s">
        <v>4</v>
      </c>
      <c r="D2" s="7" t="s">
        <v>5</v>
      </c>
      <c r="E2" s="8" t="s">
        <v>6</v>
      </c>
      <c r="F2" s="6" t="s">
        <v>7</v>
      </c>
    </row>
    <row r="3" spans="1:6" x14ac:dyDescent="0.25">
      <c r="A3" s="72"/>
      <c r="B3" s="75"/>
      <c r="C3" s="5" t="s">
        <v>9</v>
      </c>
      <c r="D3" s="2" t="s">
        <v>10</v>
      </c>
      <c r="E3" s="3" t="s">
        <v>10</v>
      </c>
      <c r="F3" s="6" t="s">
        <v>10</v>
      </c>
    </row>
    <row r="4" spans="1:6" x14ac:dyDescent="0.25">
      <c r="A4" s="79">
        <v>43405</v>
      </c>
      <c r="B4" s="10" t="s">
        <v>11</v>
      </c>
      <c r="C4" s="9">
        <v>348.05371197025289</v>
      </c>
      <c r="D4" s="9">
        <v>38184.854279532316</v>
      </c>
      <c r="E4" s="9">
        <v>119520.08630290166</v>
      </c>
      <c r="F4" s="9">
        <v>157704.94058243398</v>
      </c>
    </row>
    <row r="5" spans="1:6" x14ac:dyDescent="0.25">
      <c r="A5" s="80"/>
      <c r="B5" s="10" t="s">
        <v>12</v>
      </c>
      <c r="C5" s="9">
        <v>162.64157038244932</v>
      </c>
      <c r="D5" s="9">
        <v>18115.173845938047</v>
      </c>
      <c r="E5" s="9">
        <v>63164.797677150033</v>
      </c>
      <c r="F5" s="9">
        <v>81279.971523088083</v>
      </c>
    </row>
    <row r="6" spans="1:6" x14ac:dyDescent="0.25">
      <c r="A6" s="80"/>
      <c r="B6" s="10" t="s">
        <v>13</v>
      </c>
      <c r="C6" s="9">
        <v>1.3761023012282483</v>
      </c>
      <c r="D6" s="9">
        <v>461.05908827802489</v>
      </c>
      <c r="E6" s="9">
        <v>2326.3728549949078</v>
      </c>
      <c r="F6" s="9">
        <v>2787.4319432729326</v>
      </c>
    </row>
    <row r="7" spans="1:6" x14ac:dyDescent="0.25">
      <c r="A7" s="80"/>
      <c r="B7" s="10" t="s">
        <v>14</v>
      </c>
      <c r="C7" s="9">
        <v>106.46038945436058</v>
      </c>
      <c r="D7" s="9">
        <v>13231.224552354091</v>
      </c>
      <c r="E7" s="9">
        <v>47386.189752552942</v>
      </c>
      <c r="F7" s="9">
        <v>60617.414304907034</v>
      </c>
    </row>
    <row r="8" spans="1:6" x14ac:dyDescent="0.25">
      <c r="A8" s="80"/>
      <c r="B8" s="10" t="s">
        <v>15</v>
      </c>
      <c r="C8" s="9">
        <v>11.896163904352175</v>
      </c>
      <c r="D8" s="9">
        <v>1334.0303740844006</v>
      </c>
      <c r="E8" s="9">
        <v>4029.9419504779503</v>
      </c>
      <c r="F8" s="9">
        <v>5363.9723245623509</v>
      </c>
    </row>
    <row r="9" spans="1:6" x14ac:dyDescent="0.25">
      <c r="A9" s="80"/>
      <c r="B9" s="10" t="s">
        <v>16</v>
      </c>
      <c r="C9" s="9">
        <v>23.874293684946746</v>
      </c>
      <c r="D9" s="9">
        <v>2760.146379589014</v>
      </c>
      <c r="E9" s="9">
        <v>8813.9353020657854</v>
      </c>
      <c r="F9" s="9">
        <v>11574.081681654799</v>
      </c>
    </row>
    <row r="10" spans="1:6" x14ac:dyDescent="0.25">
      <c r="A10" s="80"/>
      <c r="B10" s="10" t="s">
        <v>17</v>
      </c>
      <c r="C10" s="9">
        <v>62.556236698167766</v>
      </c>
      <c r="D10" s="9">
        <v>7472.254618954973</v>
      </c>
      <c r="E10" s="9">
        <v>26038.643630081729</v>
      </c>
      <c r="F10" s="9">
        <v>33510.898249036705</v>
      </c>
    </row>
    <row r="11" spans="1:6" x14ac:dyDescent="0.25">
      <c r="A11" s="80"/>
      <c r="B11" s="10" t="s">
        <v>18</v>
      </c>
      <c r="C11" s="9">
        <v>206.12038902296169</v>
      </c>
      <c r="D11" s="9">
        <v>23818.464390396886</v>
      </c>
      <c r="E11" s="9">
        <v>88346.550762267914</v>
      </c>
      <c r="F11" s="9">
        <v>112165.0151526648</v>
      </c>
    </row>
    <row r="12" spans="1:6" x14ac:dyDescent="0.25">
      <c r="A12" s="80"/>
      <c r="B12" s="10" t="s">
        <v>19</v>
      </c>
      <c r="C12" s="9">
        <v>24.339870875642344</v>
      </c>
      <c r="D12" s="9">
        <v>2762.3776419632036</v>
      </c>
      <c r="E12" s="9">
        <v>9639.2072952845028</v>
      </c>
      <c r="F12" s="9">
        <v>12401.584937247706</v>
      </c>
    </row>
    <row r="13" spans="1:6" x14ac:dyDescent="0.25">
      <c r="A13" s="80"/>
      <c r="B13" s="10" t="s">
        <v>20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81"/>
      <c r="B14" s="10" t="s">
        <v>21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5">
      <c r="A15" s="67">
        <v>43435</v>
      </c>
      <c r="B15" s="10" t="s">
        <v>11</v>
      </c>
      <c r="C15" s="9">
        <v>333.57366193913458</v>
      </c>
      <c r="D15" s="9">
        <v>36292.751414458937</v>
      </c>
      <c r="E15" s="9">
        <v>126039.28004529476</v>
      </c>
      <c r="F15" s="9">
        <v>162332.03145975369</v>
      </c>
    </row>
    <row r="16" spans="1:6" x14ac:dyDescent="0.25">
      <c r="A16" s="68">
        <v>43435</v>
      </c>
      <c r="B16" s="10" t="s">
        <v>12</v>
      </c>
      <c r="C16" s="9">
        <v>162.25432756838632</v>
      </c>
      <c r="D16" s="9">
        <v>17458.376766480469</v>
      </c>
      <c r="E16" s="9">
        <v>66174.455036404805</v>
      </c>
      <c r="F16" s="9">
        <v>83632.831802885281</v>
      </c>
    </row>
    <row r="17" spans="1:6" x14ac:dyDescent="0.25">
      <c r="A17" s="68">
        <v>43435</v>
      </c>
      <c r="B17" s="10" t="s">
        <v>13</v>
      </c>
      <c r="C17" s="9">
        <v>6.0280313467589712</v>
      </c>
      <c r="D17" s="9">
        <v>945.32714126312806</v>
      </c>
      <c r="E17" s="9">
        <v>5023.98065244189</v>
      </c>
      <c r="F17" s="9">
        <v>5969.3077937050184</v>
      </c>
    </row>
    <row r="18" spans="1:6" x14ac:dyDescent="0.25">
      <c r="A18" s="68">
        <v>43435</v>
      </c>
      <c r="B18" s="10" t="s">
        <v>14</v>
      </c>
      <c r="C18" s="9">
        <v>118.85736589852304</v>
      </c>
      <c r="D18" s="9">
        <v>13221.456056861954</v>
      </c>
      <c r="E18" s="9">
        <v>51784.434014236627</v>
      </c>
      <c r="F18" s="9">
        <v>65005.890071098584</v>
      </c>
    </row>
    <row r="19" spans="1:6" x14ac:dyDescent="0.25">
      <c r="A19" s="68">
        <v>43435</v>
      </c>
      <c r="B19" s="10" t="s">
        <v>15</v>
      </c>
      <c r="C19" s="9">
        <v>11.70155539540073</v>
      </c>
      <c r="D19" s="9">
        <v>1305.2122665863269</v>
      </c>
      <c r="E19" s="9">
        <v>4546.0367326120868</v>
      </c>
      <c r="F19" s="9">
        <v>5851.2489991984139</v>
      </c>
    </row>
    <row r="20" spans="1:6" x14ac:dyDescent="0.25">
      <c r="A20" s="68">
        <v>43435</v>
      </c>
      <c r="B20" s="10" t="s">
        <v>16</v>
      </c>
      <c r="C20" s="9">
        <v>25.641661373465965</v>
      </c>
      <c r="D20" s="9">
        <v>2699.9071923542369</v>
      </c>
      <c r="E20" s="9">
        <v>9558.497149863404</v>
      </c>
      <c r="F20" s="9">
        <v>12258.40434221764</v>
      </c>
    </row>
    <row r="21" spans="1:6" x14ac:dyDescent="0.25">
      <c r="A21" s="68">
        <v>43435</v>
      </c>
      <c r="B21" s="10" t="s">
        <v>17</v>
      </c>
      <c r="C21" s="9">
        <v>60.238185462023495</v>
      </c>
      <c r="D21" s="9">
        <v>7637.1944111514422</v>
      </c>
      <c r="E21" s="9">
        <v>29368.942319396821</v>
      </c>
      <c r="F21" s="9">
        <v>37006.136730548264</v>
      </c>
    </row>
    <row r="22" spans="1:6" x14ac:dyDescent="0.25">
      <c r="A22" s="68">
        <v>43435</v>
      </c>
      <c r="B22" s="10" t="s">
        <v>18</v>
      </c>
      <c r="C22" s="9">
        <v>204.17014949898012</v>
      </c>
      <c r="D22" s="9">
        <v>22632.311393584281</v>
      </c>
      <c r="E22" s="9">
        <v>92653.292016172491</v>
      </c>
      <c r="F22" s="9">
        <v>115285.60340975678</v>
      </c>
    </row>
    <row r="23" spans="1:6" x14ac:dyDescent="0.25">
      <c r="A23" s="68">
        <v>43435</v>
      </c>
      <c r="B23" s="10" t="s">
        <v>19</v>
      </c>
      <c r="C23" s="9">
        <v>25.113774949439073</v>
      </c>
      <c r="D23" s="9">
        <v>2666.7464699623911</v>
      </c>
      <c r="E23" s="9">
        <v>10011.022573833978</v>
      </c>
      <c r="F23" s="9">
        <v>12677.769043796368</v>
      </c>
    </row>
    <row r="24" spans="1:6" x14ac:dyDescent="0.25">
      <c r="A24" s="68">
        <v>43435</v>
      </c>
      <c r="B24" s="10" t="s">
        <v>20</v>
      </c>
      <c r="C24" s="9">
        <v>0</v>
      </c>
      <c r="D24" s="9">
        <v>0</v>
      </c>
      <c r="E24" s="9">
        <v>0</v>
      </c>
      <c r="F24" s="9">
        <v>0</v>
      </c>
    </row>
    <row r="25" spans="1:6" x14ac:dyDescent="0.25">
      <c r="A25" s="68">
        <v>43435</v>
      </c>
      <c r="B25" s="10" t="s">
        <v>21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25">
      <c r="A26" s="67">
        <v>43466</v>
      </c>
      <c r="B26" s="10" t="s">
        <v>11</v>
      </c>
      <c r="C26" s="9">
        <v>350.24738176630802</v>
      </c>
      <c r="D26" s="9">
        <v>39702.768360919159</v>
      </c>
      <c r="E26" s="9">
        <v>129738.15017542487</v>
      </c>
      <c r="F26" s="9">
        <v>169440.91853634402</v>
      </c>
    </row>
    <row r="27" spans="1:6" x14ac:dyDescent="0.25">
      <c r="A27" s="68">
        <v>43466</v>
      </c>
      <c r="B27" s="10" t="s">
        <v>12</v>
      </c>
      <c r="C27" s="9">
        <v>159.60658768735229</v>
      </c>
      <c r="D27" s="9">
        <v>18697.946297276383</v>
      </c>
      <c r="E27" s="9">
        <v>66709.724559265393</v>
      </c>
      <c r="F27" s="9">
        <v>85407.670856541779</v>
      </c>
    </row>
    <row r="28" spans="1:6" x14ac:dyDescent="0.25">
      <c r="A28" s="68">
        <v>43466</v>
      </c>
      <c r="B28" s="10" t="s">
        <v>13</v>
      </c>
      <c r="C28" s="9">
        <v>18.940002733716039</v>
      </c>
      <c r="D28" s="9">
        <v>1347.9902166250827</v>
      </c>
      <c r="E28" s="9">
        <v>5962.4384815837557</v>
      </c>
      <c r="F28" s="9">
        <v>7310.4286982088379</v>
      </c>
    </row>
    <row r="29" spans="1:6" x14ac:dyDescent="0.25">
      <c r="A29" s="68">
        <v>43466</v>
      </c>
      <c r="B29" s="10" t="s">
        <v>14</v>
      </c>
      <c r="C29" s="9">
        <v>113.31438656360498</v>
      </c>
      <c r="D29" s="9">
        <v>14119.579021164935</v>
      </c>
      <c r="E29" s="9">
        <v>51884.878703705195</v>
      </c>
      <c r="F29" s="9">
        <v>66004.457724870124</v>
      </c>
    </row>
    <row r="30" spans="1:6" x14ac:dyDescent="0.25">
      <c r="A30" s="68">
        <v>43466</v>
      </c>
      <c r="B30" s="10" t="s">
        <v>15</v>
      </c>
      <c r="C30" s="9">
        <v>11.611307323514445</v>
      </c>
      <c r="D30" s="9">
        <v>1405.9022879619461</v>
      </c>
      <c r="E30" s="9">
        <v>4334.7616761036152</v>
      </c>
      <c r="F30" s="9">
        <v>5740.6639640655612</v>
      </c>
    </row>
    <row r="31" spans="1:6" x14ac:dyDescent="0.25">
      <c r="A31" s="68">
        <v>43466</v>
      </c>
      <c r="B31" s="10" t="s">
        <v>16</v>
      </c>
      <c r="C31" s="9">
        <v>27.480004712001264</v>
      </c>
      <c r="D31" s="9">
        <v>2998.700525059422</v>
      </c>
      <c r="E31" s="9">
        <v>10351.268028674998</v>
      </c>
      <c r="F31" s="9">
        <v>13349.968553734419</v>
      </c>
    </row>
    <row r="32" spans="1:6" x14ac:dyDescent="0.25">
      <c r="A32" s="68">
        <v>43466</v>
      </c>
      <c r="B32" s="10" t="s">
        <v>17</v>
      </c>
      <c r="C32" s="9">
        <v>80.880356510263255</v>
      </c>
      <c r="D32" s="9">
        <v>9704.8358339057941</v>
      </c>
      <c r="E32" s="9">
        <v>33760.999864967918</v>
      </c>
      <c r="F32" s="9">
        <v>43465.835698873714</v>
      </c>
    </row>
    <row r="33" spans="1:6" x14ac:dyDescent="0.25">
      <c r="A33" s="68">
        <v>43466</v>
      </c>
      <c r="B33" s="10" t="s">
        <v>18</v>
      </c>
      <c r="C33" s="9">
        <v>199.72984012853556</v>
      </c>
      <c r="D33" s="9">
        <v>23882.358820791986</v>
      </c>
      <c r="E33" s="9">
        <v>89393.034233399521</v>
      </c>
      <c r="F33" s="9">
        <v>113275.3930541915</v>
      </c>
    </row>
    <row r="34" spans="1:6" x14ac:dyDescent="0.25">
      <c r="A34" s="68">
        <v>43466</v>
      </c>
      <c r="B34" s="10" t="s">
        <v>19</v>
      </c>
      <c r="C34" s="9">
        <v>25.794573563064787</v>
      </c>
      <c r="D34" s="9">
        <v>2930.6164747692296</v>
      </c>
      <c r="E34" s="9">
        <v>10484.542067392871</v>
      </c>
      <c r="F34" s="9">
        <v>13415.1585421621</v>
      </c>
    </row>
    <row r="35" spans="1:6" x14ac:dyDescent="0.25">
      <c r="A35" s="68">
        <v>43466</v>
      </c>
      <c r="B35" s="10" t="s">
        <v>20</v>
      </c>
      <c r="C35" s="9">
        <v>0</v>
      </c>
      <c r="D35" s="9">
        <v>0</v>
      </c>
      <c r="E35" s="9">
        <v>0</v>
      </c>
      <c r="F35" s="9">
        <v>0</v>
      </c>
    </row>
    <row r="36" spans="1:6" x14ac:dyDescent="0.25">
      <c r="A36" s="68">
        <v>43466</v>
      </c>
      <c r="B36" s="10" t="s">
        <v>21</v>
      </c>
      <c r="C36" s="9">
        <v>0</v>
      </c>
      <c r="D36" s="9">
        <v>0</v>
      </c>
      <c r="E36" s="9">
        <v>0</v>
      </c>
      <c r="F36" s="9">
        <v>0</v>
      </c>
    </row>
    <row r="37" spans="1:6" x14ac:dyDescent="0.25">
      <c r="A37" s="67">
        <v>43497</v>
      </c>
      <c r="B37" s="10" t="s">
        <v>11</v>
      </c>
      <c r="C37" s="9">
        <v>356.11890011033518</v>
      </c>
      <c r="D37" s="9">
        <v>38318.369456563749</v>
      </c>
      <c r="E37" s="9">
        <v>124123.23465029262</v>
      </c>
      <c r="F37" s="9">
        <v>162441.60410685636</v>
      </c>
    </row>
    <row r="38" spans="1:6" x14ac:dyDescent="0.25">
      <c r="A38" s="68">
        <v>43497</v>
      </c>
      <c r="B38" s="10" t="s">
        <v>12</v>
      </c>
      <c r="C38" s="9">
        <v>162.84716500433842</v>
      </c>
      <c r="D38" s="9">
        <v>17905.814036562861</v>
      </c>
      <c r="E38" s="9">
        <v>64090.440298443158</v>
      </c>
      <c r="F38" s="9">
        <v>81996.254335006015</v>
      </c>
    </row>
    <row r="39" spans="1:6" x14ac:dyDescent="0.25">
      <c r="A39" s="68">
        <v>43497</v>
      </c>
      <c r="B39" s="10" t="s">
        <v>13</v>
      </c>
      <c r="C39" s="9">
        <v>17.086852531813413</v>
      </c>
      <c r="D39" s="9">
        <v>1815.6124926181465</v>
      </c>
      <c r="E39" s="9">
        <v>8596.0655400329706</v>
      </c>
      <c r="F39" s="9">
        <v>10411.678032651118</v>
      </c>
    </row>
    <row r="40" spans="1:6" x14ac:dyDescent="0.25">
      <c r="A40" s="68">
        <v>43497</v>
      </c>
      <c r="B40" s="10" t="s">
        <v>14</v>
      </c>
      <c r="C40" s="9">
        <v>117.84256913665632</v>
      </c>
      <c r="D40" s="9">
        <v>13538.175723518507</v>
      </c>
      <c r="E40" s="9">
        <v>49444.332848564154</v>
      </c>
      <c r="F40" s="9">
        <v>62982.508572082661</v>
      </c>
    </row>
    <row r="41" spans="1:6" x14ac:dyDescent="0.25">
      <c r="A41" s="68">
        <v>43497</v>
      </c>
      <c r="B41" s="10" t="s">
        <v>15</v>
      </c>
      <c r="C41" s="9">
        <v>11.751296165709164</v>
      </c>
      <c r="D41" s="9">
        <v>1306.6300306794199</v>
      </c>
      <c r="E41" s="9">
        <v>4109.2087906328879</v>
      </c>
      <c r="F41" s="9">
        <v>5415.838821312308</v>
      </c>
    </row>
    <row r="42" spans="1:6" x14ac:dyDescent="0.25">
      <c r="A42" s="68">
        <v>43497</v>
      </c>
      <c r="B42" s="10" t="s">
        <v>16</v>
      </c>
      <c r="C42" s="9">
        <v>26.128222795066716</v>
      </c>
      <c r="D42" s="9">
        <v>2830.4097804914613</v>
      </c>
      <c r="E42" s="9">
        <v>9538.9934561383689</v>
      </c>
      <c r="F42" s="9">
        <v>12369.403236629831</v>
      </c>
    </row>
    <row r="43" spans="1:6" x14ac:dyDescent="0.25">
      <c r="A43" s="68">
        <v>43497</v>
      </c>
      <c r="B43" s="10" t="s">
        <v>17</v>
      </c>
      <c r="C43" s="9">
        <v>80.356328224655613</v>
      </c>
      <c r="D43" s="9">
        <v>9101.652657177392</v>
      </c>
      <c r="E43" s="9">
        <v>31801.448236236614</v>
      </c>
      <c r="F43" s="9">
        <v>40903.100893414005</v>
      </c>
    </row>
    <row r="44" spans="1:6" x14ac:dyDescent="0.25">
      <c r="A44" s="68">
        <v>43497</v>
      </c>
      <c r="B44" s="10" t="s">
        <v>18</v>
      </c>
      <c r="C44" s="9">
        <v>196.86485664968424</v>
      </c>
      <c r="D44" s="9">
        <v>22726.786142345423</v>
      </c>
      <c r="E44" s="9">
        <v>84881.738563390114</v>
      </c>
      <c r="F44" s="9">
        <v>107608.52470573553</v>
      </c>
    </row>
    <row r="45" spans="1:6" x14ac:dyDescent="0.25">
      <c r="A45" s="68">
        <v>43497</v>
      </c>
      <c r="B45" s="10" t="s">
        <v>19</v>
      </c>
      <c r="C45" s="9">
        <v>24.449183546898301</v>
      </c>
      <c r="D45" s="9">
        <v>2819.5226560889164</v>
      </c>
      <c r="E45" s="9">
        <v>10286.243742960753</v>
      </c>
      <c r="F45" s="9">
        <v>13105.766399049669</v>
      </c>
    </row>
    <row r="46" spans="1:6" x14ac:dyDescent="0.25">
      <c r="A46" s="68">
        <v>43497</v>
      </c>
      <c r="B46" s="10" t="s">
        <v>20</v>
      </c>
      <c r="C46" s="9">
        <v>0</v>
      </c>
      <c r="D46" s="9">
        <v>0</v>
      </c>
      <c r="E46" s="9">
        <v>0</v>
      </c>
      <c r="F46" s="9">
        <v>0</v>
      </c>
    </row>
    <row r="47" spans="1:6" x14ac:dyDescent="0.25">
      <c r="A47" s="68">
        <v>43497</v>
      </c>
      <c r="B47" s="10" t="s">
        <v>21</v>
      </c>
      <c r="C47" s="9">
        <v>0</v>
      </c>
      <c r="D47" s="9">
        <v>0</v>
      </c>
      <c r="E47" s="9">
        <v>0</v>
      </c>
      <c r="F47" s="9">
        <v>0</v>
      </c>
    </row>
    <row r="48" spans="1:6" x14ac:dyDescent="0.25">
      <c r="A48" s="67">
        <v>43525</v>
      </c>
      <c r="B48" s="10" t="s">
        <v>11</v>
      </c>
      <c r="C48" s="9">
        <v>332.05484202209544</v>
      </c>
      <c r="D48" s="9">
        <v>40673.480610337938</v>
      </c>
      <c r="E48" s="9">
        <v>132354.99592723403</v>
      </c>
      <c r="F48" s="9">
        <v>173028.47653757199</v>
      </c>
    </row>
    <row r="49" spans="1:6" x14ac:dyDescent="0.25">
      <c r="A49" s="68">
        <v>43525</v>
      </c>
      <c r="B49" s="10" t="s">
        <v>12</v>
      </c>
      <c r="C49" s="9">
        <v>153.0168775078894</v>
      </c>
      <c r="D49" s="9">
        <v>19033.197282414625</v>
      </c>
      <c r="E49" s="9">
        <v>69968.370815517308</v>
      </c>
      <c r="F49" s="9">
        <v>89001.56809793193</v>
      </c>
    </row>
    <row r="50" spans="1:6" x14ac:dyDescent="0.25">
      <c r="A50" s="68">
        <v>43525</v>
      </c>
      <c r="B50" s="10" t="s">
        <v>13</v>
      </c>
      <c r="C50" s="9">
        <v>24.188863020482398</v>
      </c>
      <c r="D50" s="9">
        <v>2036.9673220903337</v>
      </c>
      <c r="E50" s="9">
        <v>8967.4864756299394</v>
      </c>
      <c r="F50" s="9">
        <v>11004.453797720273</v>
      </c>
    </row>
    <row r="51" spans="1:6" x14ac:dyDescent="0.25">
      <c r="A51" s="68">
        <v>43525</v>
      </c>
      <c r="B51" s="10" t="s">
        <v>14</v>
      </c>
      <c r="C51" s="9">
        <v>121.37687571576899</v>
      </c>
      <c r="D51" s="9">
        <v>14909.589432914681</v>
      </c>
      <c r="E51" s="9">
        <v>54696.544352451681</v>
      </c>
      <c r="F51" s="9">
        <v>69606.133785366357</v>
      </c>
    </row>
    <row r="52" spans="1:6" x14ac:dyDescent="0.25">
      <c r="A52" s="68">
        <v>43525</v>
      </c>
      <c r="B52" s="10" t="s">
        <v>15</v>
      </c>
      <c r="C52" s="9">
        <v>10.9872711747511</v>
      </c>
      <c r="D52" s="9">
        <v>1368.5321372204055</v>
      </c>
      <c r="E52" s="9">
        <v>4279.6060140123745</v>
      </c>
      <c r="F52" s="9">
        <v>5648.1381512327798</v>
      </c>
    </row>
    <row r="53" spans="1:6" x14ac:dyDescent="0.25">
      <c r="A53" s="68">
        <v>43525</v>
      </c>
      <c r="B53" s="10" t="s">
        <v>16</v>
      </c>
      <c r="C53" s="9">
        <v>24.527678914391114</v>
      </c>
      <c r="D53" s="9">
        <v>3063.6597059851811</v>
      </c>
      <c r="E53" s="9">
        <v>10412.683514435903</v>
      </c>
      <c r="F53" s="9">
        <v>13476.343220421084</v>
      </c>
    </row>
    <row r="54" spans="1:6" x14ac:dyDescent="0.25">
      <c r="A54" s="68">
        <v>43525</v>
      </c>
      <c r="B54" s="10" t="s">
        <v>17</v>
      </c>
      <c r="C54" s="9">
        <v>79.578662198757414</v>
      </c>
      <c r="D54" s="9">
        <v>9805.6658074956486</v>
      </c>
      <c r="E54" s="9">
        <v>34346.028988643957</v>
      </c>
      <c r="F54" s="9">
        <v>44151.694796139607</v>
      </c>
    </row>
    <row r="55" spans="1:6" x14ac:dyDescent="0.25">
      <c r="A55" s="68">
        <v>43525</v>
      </c>
      <c r="B55" s="10" t="s">
        <v>18</v>
      </c>
      <c r="C55" s="9">
        <v>198.4128178796455</v>
      </c>
      <c r="D55" s="9">
        <v>24353.701951134692</v>
      </c>
      <c r="E55" s="9">
        <v>90734.889925765383</v>
      </c>
      <c r="F55" s="9">
        <v>115088.59187690007</v>
      </c>
    </row>
    <row r="56" spans="1:6" x14ac:dyDescent="0.25">
      <c r="A56" s="68">
        <v>43525</v>
      </c>
      <c r="B56" s="10" t="s">
        <v>19</v>
      </c>
      <c r="C56" s="9">
        <v>19.217873619925072</v>
      </c>
      <c r="D56" s="9">
        <v>3036.8514588895555</v>
      </c>
      <c r="E56" s="9">
        <v>11101.817949763878</v>
      </c>
      <c r="F56" s="9">
        <v>14138.669408653433</v>
      </c>
    </row>
    <row r="57" spans="1:6" x14ac:dyDescent="0.25">
      <c r="A57" s="68">
        <v>43525</v>
      </c>
      <c r="B57" s="10" t="s">
        <v>20</v>
      </c>
      <c r="C57" s="9">
        <v>0</v>
      </c>
      <c r="D57" s="9">
        <v>0</v>
      </c>
      <c r="E57" s="9">
        <v>0</v>
      </c>
      <c r="F57" s="9">
        <v>0</v>
      </c>
    </row>
    <row r="58" spans="1:6" x14ac:dyDescent="0.25">
      <c r="A58" s="68">
        <v>43525</v>
      </c>
      <c r="B58" s="10" t="s">
        <v>21</v>
      </c>
      <c r="C58" s="9">
        <v>0</v>
      </c>
      <c r="D58" s="9">
        <v>0</v>
      </c>
      <c r="E58" s="9">
        <v>0</v>
      </c>
      <c r="F58" s="9">
        <v>0</v>
      </c>
    </row>
    <row r="59" spans="1:6" x14ac:dyDescent="0.25">
      <c r="A59" s="67">
        <v>43556</v>
      </c>
      <c r="B59" s="10" t="s">
        <v>11</v>
      </c>
      <c r="C59" s="9">
        <v>432.83257660185967</v>
      </c>
      <c r="D59" s="9">
        <v>46800.792884986171</v>
      </c>
      <c r="E59" s="9">
        <v>163755.60860878683</v>
      </c>
      <c r="F59" s="9">
        <v>210556.40149377301</v>
      </c>
    </row>
    <row r="60" spans="1:6" x14ac:dyDescent="0.25">
      <c r="A60" s="68">
        <v>43556</v>
      </c>
      <c r="B60" s="10" t="s">
        <v>12</v>
      </c>
      <c r="C60" s="9">
        <v>138.6071663530829</v>
      </c>
      <c r="D60" s="9">
        <v>14496.107688321952</v>
      </c>
      <c r="E60" s="9">
        <v>49736.935009589877</v>
      </c>
      <c r="F60" s="9">
        <v>64233.042697911827</v>
      </c>
    </row>
    <row r="61" spans="1:6" x14ac:dyDescent="0.25">
      <c r="A61" s="68">
        <v>43556</v>
      </c>
      <c r="B61" s="10" t="s">
        <v>13</v>
      </c>
      <c r="C61" s="9">
        <v>36.611782270972441</v>
      </c>
      <c r="D61" s="9">
        <v>4179.1545415181772</v>
      </c>
      <c r="E61" s="9">
        <v>19979.276612661994</v>
      </c>
      <c r="F61" s="9">
        <v>24158.431154180173</v>
      </c>
    </row>
    <row r="62" spans="1:6" x14ac:dyDescent="0.25">
      <c r="A62" s="68">
        <v>43556</v>
      </c>
      <c r="B62" s="10" t="s">
        <v>14</v>
      </c>
      <c r="C62" s="9">
        <v>134.45041514351146</v>
      </c>
      <c r="D62" s="9">
        <v>15028.829170907231</v>
      </c>
      <c r="E62" s="9">
        <v>57081.473181604713</v>
      </c>
      <c r="F62" s="9">
        <v>72110.30235251195</v>
      </c>
    </row>
    <row r="63" spans="1:6" x14ac:dyDescent="0.25">
      <c r="A63" s="68">
        <v>43556</v>
      </c>
      <c r="B63" s="10" t="s">
        <v>15</v>
      </c>
      <c r="C63" s="9">
        <v>10.665445891996631</v>
      </c>
      <c r="D63" s="9">
        <v>1269.7444198749331</v>
      </c>
      <c r="E63" s="9">
        <v>4123.7003053068011</v>
      </c>
      <c r="F63" s="9">
        <v>5393.4447251817346</v>
      </c>
    </row>
    <row r="64" spans="1:6" x14ac:dyDescent="0.25">
      <c r="A64" s="68">
        <v>43556</v>
      </c>
      <c r="B64" s="10" t="s">
        <v>16</v>
      </c>
      <c r="C64" s="9">
        <v>24.987342005009783</v>
      </c>
      <c r="D64" s="9">
        <v>2733.9911265580304</v>
      </c>
      <c r="E64" s="9">
        <v>9666.9716126701351</v>
      </c>
      <c r="F64" s="9">
        <v>12400.962739228165</v>
      </c>
    </row>
    <row r="65" spans="1:6" x14ac:dyDescent="0.25">
      <c r="A65" s="68">
        <v>43556</v>
      </c>
      <c r="B65" s="10" t="s">
        <v>17</v>
      </c>
      <c r="C65" s="9">
        <v>86.954338548167655</v>
      </c>
      <c r="D65" s="9">
        <v>9749.0982612547923</v>
      </c>
      <c r="E65" s="9">
        <v>37169.430278179199</v>
      </c>
      <c r="F65" s="9">
        <v>46918.528539433988</v>
      </c>
    </row>
    <row r="66" spans="1:6" x14ac:dyDescent="0.25">
      <c r="A66" s="68">
        <v>43556</v>
      </c>
      <c r="B66" s="10" t="s">
        <v>18</v>
      </c>
      <c r="C66" s="9">
        <v>69.870148167851056</v>
      </c>
      <c r="D66" s="9">
        <v>8897.7277097361584</v>
      </c>
      <c r="E66" s="9">
        <v>32367.192865351793</v>
      </c>
      <c r="F66" s="9">
        <v>41264.920575087948</v>
      </c>
    </row>
    <row r="67" spans="1:6" x14ac:dyDescent="0.25">
      <c r="A67" s="68">
        <v>43556</v>
      </c>
      <c r="B67" s="10" t="s">
        <v>19</v>
      </c>
      <c r="C67" s="9">
        <v>27.314483693642025</v>
      </c>
      <c r="D67" s="9">
        <v>2978.7791258346051</v>
      </c>
      <c r="E67" s="9">
        <v>11697.606659675168</v>
      </c>
      <c r="F67" s="9">
        <v>14676.385785509774</v>
      </c>
    </row>
    <row r="68" spans="1:6" x14ac:dyDescent="0.25">
      <c r="A68" s="68">
        <v>43556</v>
      </c>
      <c r="B68" s="10" t="s">
        <v>20</v>
      </c>
      <c r="C68" s="9">
        <v>0</v>
      </c>
      <c r="D68" s="9">
        <v>0</v>
      </c>
      <c r="E68" s="9">
        <v>0</v>
      </c>
      <c r="F68" s="9">
        <v>0</v>
      </c>
    </row>
    <row r="69" spans="1:6" x14ac:dyDescent="0.25">
      <c r="A69" s="68">
        <v>43556</v>
      </c>
      <c r="B69" s="10" t="s">
        <v>21</v>
      </c>
      <c r="C69" s="9">
        <v>0</v>
      </c>
      <c r="D69" s="9">
        <v>0</v>
      </c>
      <c r="E69" s="9">
        <v>0</v>
      </c>
      <c r="F69" s="9">
        <v>0</v>
      </c>
    </row>
    <row r="70" spans="1:6" x14ac:dyDescent="0.25">
      <c r="A70" s="67">
        <v>43586</v>
      </c>
      <c r="B70" s="10" t="s">
        <v>11</v>
      </c>
      <c r="C70" s="9">
        <v>416.3461525783826</v>
      </c>
      <c r="D70" s="9">
        <v>49738.371639941441</v>
      </c>
      <c r="E70" s="9">
        <v>164592.55244107445</v>
      </c>
      <c r="F70" s="9">
        <v>214330.9240810159</v>
      </c>
    </row>
    <row r="71" spans="1:6" x14ac:dyDescent="0.25">
      <c r="A71" s="68">
        <v>43586</v>
      </c>
      <c r="B71" s="10" t="s">
        <v>12</v>
      </c>
      <c r="C71" s="9">
        <v>130.38546705502281</v>
      </c>
      <c r="D71" s="9">
        <v>14603.013726888476</v>
      </c>
      <c r="E71" s="9">
        <v>47921.312034722323</v>
      </c>
      <c r="F71" s="9">
        <v>62524.325761610802</v>
      </c>
    </row>
    <row r="72" spans="1:6" x14ac:dyDescent="0.25">
      <c r="A72" s="68">
        <v>43586</v>
      </c>
      <c r="B72" s="10" t="s">
        <v>13</v>
      </c>
      <c r="C72" s="9">
        <v>34.509105516637952</v>
      </c>
      <c r="D72" s="9">
        <v>4230.2235187971555</v>
      </c>
      <c r="E72" s="9">
        <v>17974.721204847163</v>
      </c>
      <c r="F72" s="9">
        <v>22204.944723644319</v>
      </c>
    </row>
    <row r="73" spans="1:6" x14ac:dyDescent="0.25">
      <c r="A73" s="68">
        <v>43586</v>
      </c>
      <c r="B73" s="10" t="s">
        <v>14</v>
      </c>
      <c r="C73" s="9">
        <v>136.6775032144258</v>
      </c>
      <c r="D73" s="9">
        <v>16325.885126774558</v>
      </c>
      <c r="E73" s="9">
        <v>59277.184063225017</v>
      </c>
      <c r="F73" s="9">
        <v>75603.069189999573</v>
      </c>
    </row>
    <row r="74" spans="1:6" x14ac:dyDescent="0.25">
      <c r="A74" s="68">
        <v>43586</v>
      </c>
      <c r="B74" s="10" t="s">
        <v>15</v>
      </c>
      <c r="C74" s="9">
        <v>12.473179732654732</v>
      </c>
      <c r="D74" s="9">
        <v>1523.9681515626978</v>
      </c>
      <c r="E74" s="9">
        <v>4456.8671758657929</v>
      </c>
      <c r="F74" s="9">
        <v>5980.8353274284909</v>
      </c>
    </row>
    <row r="75" spans="1:6" x14ac:dyDescent="0.25">
      <c r="A75" s="68">
        <v>43586</v>
      </c>
      <c r="B75" s="10" t="s">
        <v>16</v>
      </c>
      <c r="C75" s="9">
        <v>25.166927227818146</v>
      </c>
      <c r="D75" s="9">
        <v>2818.8336282070227</v>
      </c>
      <c r="E75" s="9">
        <v>9522.4111583532795</v>
      </c>
      <c r="F75" s="9">
        <v>12341.244786560303</v>
      </c>
    </row>
    <row r="76" spans="1:6" x14ac:dyDescent="0.25">
      <c r="A76" s="68">
        <v>43586</v>
      </c>
      <c r="B76" s="10" t="s">
        <v>17</v>
      </c>
      <c r="C76" s="9">
        <v>84.033066519373762</v>
      </c>
      <c r="D76" s="9">
        <v>10354.112899346426</v>
      </c>
      <c r="E76" s="9">
        <v>35945.822505950506</v>
      </c>
      <c r="F76" s="9">
        <v>46299.935405296928</v>
      </c>
    </row>
    <row r="77" spans="1:6" x14ac:dyDescent="0.25">
      <c r="A77" s="68">
        <v>43586</v>
      </c>
      <c r="B77" s="10" t="s">
        <v>18</v>
      </c>
      <c r="C77" s="9">
        <v>69.557219645474831</v>
      </c>
      <c r="D77" s="9">
        <v>8408.5973051290475</v>
      </c>
      <c r="E77" s="9">
        <v>28094.838781014201</v>
      </c>
      <c r="F77" s="9">
        <v>36503.436086143251</v>
      </c>
    </row>
    <row r="78" spans="1:6" x14ac:dyDescent="0.25">
      <c r="A78" s="68">
        <v>43586</v>
      </c>
      <c r="B78" s="10" t="s">
        <v>19</v>
      </c>
      <c r="C78" s="9">
        <v>27.615780512062148</v>
      </c>
      <c r="D78" s="9">
        <v>3361.5746279322866</v>
      </c>
      <c r="E78" s="9">
        <v>11219.358844879518</v>
      </c>
      <c r="F78" s="9">
        <v>14580.933472811805</v>
      </c>
    </row>
    <row r="79" spans="1:6" x14ac:dyDescent="0.25">
      <c r="A79" s="68">
        <v>43586</v>
      </c>
      <c r="B79" s="10" t="s">
        <v>20</v>
      </c>
      <c r="C79" s="9">
        <v>0</v>
      </c>
      <c r="D79" s="9">
        <v>15.292847723439378</v>
      </c>
      <c r="E79" s="9">
        <v>3.7169969637702285</v>
      </c>
      <c r="F79" s="9">
        <v>19.009844687209608</v>
      </c>
    </row>
    <row r="80" spans="1:6" x14ac:dyDescent="0.25">
      <c r="A80" s="68">
        <v>43586</v>
      </c>
      <c r="B80" s="10" t="s">
        <v>21</v>
      </c>
      <c r="C80" s="9">
        <v>0</v>
      </c>
      <c r="D80" s="9">
        <v>0</v>
      </c>
      <c r="E80" s="9">
        <v>0</v>
      </c>
      <c r="F80" s="9">
        <v>0</v>
      </c>
    </row>
    <row r="81" spans="1:6" x14ac:dyDescent="0.25">
      <c r="A81" s="67">
        <v>43617</v>
      </c>
      <c r="B81" s="10" t="s">
        <v>11</v>
      </c>
      <c r="C81" s="9">
        <v>368.94731921193551</v>
      </c>
      <c r="D81" s="9">
        <v>45419.335206728414</v>
      </c>
      <c r="E81" s="9">
        <v>156721.22672390533</v>
      </c>
      <c r="F81" s="9">
        <v>202140.56193063373</v>
      </c>
    </row>
    <row r="82" spans="1:6" x14ac:dyDescent="0.25">
      <c r="A82" s="68">
        <v>43617</v>
      </c>
      <c r="B82" s="10" t="s">
        <v>12</v>
      </c>
      <c r="C82" s="9">
        <v>115.32165529150984</v>
      </c>
      <c r="D82" s="9">
        <v>12351.456755157011</v>
      </c>
      <c r="E82" s="9">
        <v>42633.502851551129</v>
      </c>
      <c r="F82" s="9">
        <v>54984.959606708144</v>
      </c>
    </row>
    <row r="83" spans="1:6" x14ac:dyDescent="0.25">
      <c r="A83" s="68">
        <v>43617</v>
      </c>
      <c r="B83" s="10" t="s">
        <v>13</v>
      </c>
      <c r="C83" s="9">
        <v>25.248767798166124</v>
      </c>
      <c r="D83" s="9">
        <v>3300.3627779541694</v>
      </c>
      <c r="E83" s="9">
        <v>14643.672791762727</v>
      </c>
      <c r="F83" s="9">
        <v>17944.035569716896</v>
      </c>
    </row>
    <row r="84" spans="1:6" x14ac:dyDescent="0.25">
      <c r="A84" s="68">
        <v>43617</v>
      </c>
      <c r="B84" s="10" t="s">
        <v>14</v>
      </c>
      <c r="C84" s="9">
        <v>126.07351941401095</v>
      </c>
      <c r="D84" s="9">
        <v>14781.984853289452</v>
      </c>
      <c r="E84" s="9">
        <v>57552.513556923615</v>
      </c>
      <c r="F84" s="9">
        <v>72334.498410213069</v>
      </c>
    </row>
    <row r="85" spans="1:6" x14ac:dyDescent="0.25">
      <c r="A85" s="68">
        <v>43617</v>
      </c>
      <c r="B85" s="10" t="s">
        <v>15</v>
      </c>
      <c r="C85" s="9">
        <v>8.9445551492237758</v>
      </c>
      <c r="D85" s="9">
        <v>1275.4773581212105</v>
      </c>
      <c r="E85" s="9">
        <v>4150.2588113747415</v>
      </c>
      <c r="F85" s="9">
        <v>5425.7361694959518</v>
      </c>
    </row>
    <row r="86" spans="1:6" x14ac:dyDescent="0.25">
      <c r="A86" s="68">
        <v>43617</v>
      </c>
      <c r="B86" s="10" t="s">
        <v>16</v>
      </c>
      <c r="C86" s="9">
        <v>20.271341714679778</v>
      </c>
      <c r="D86" s="9">
        <v>2640.6591471012443</v>
      </c>
      <c r="E86" s="9">
        <v>9166.4760796962692</v>
      </c>
      <c r="F86" s="9">
        <v>11807.135226797513</v>
      </c>
    </row>
    <row r="87" spans="1:6" x14ac:dyDescent="0.25">
      <c r="A87" s="68">
        <v>43617</v>
      </c>
      <c r="B87" s="10" t="s">
        <v>17</v>
      </c>
      <c r="C87" s="9">
        <v>77.901247405408256</v>
      </c>
      <c r="D87" s="9">
        <v>9176.2960415417274</v>
      </c>
      <c r="E87" s="9">
        <v>34228.479434476656</v>
      </c>
      <c r="F87" s="9">
        <v>43404.775476018382</v>
      </c>
    </row>
    <row r="88" spans="1:6" x14ac:dyDescent="0.25">
      <c r="A88" s="68">
        <v>43617</v>
      </c>
      <c r="B88" s="10" t="s">
        <v>18</v>
      </c>
      <c r="C88" s="9">
        <v>79.792912669982854</v>
      </c>
      <c r="D88" s="9">
        <v>9107.3780179306577</v>
      </c>
      <c r="E88" s="9">
        <v>31928.541509913986</v>
      </c>
      <c r="F88" s="9">
        <v>41035.919527844642</v>
      </c>
    </row>
    <row r="89" spans="1:6" x14ac:dyDescent="0.25">
      <c r="A89" s="68">
        <v>43617</v>
      </c>
      <c r="B89" s="10" t="s">
        <v>19</v>
      </c>
      <c r="C89" s="9">
        <v>24.335544549309013</v>
      </c>
      <c r="D89" s="9">
        <v>3000.3048279185573</v>
      </c>
      <c r="E89" s="9">
        <v>12119.819520697678</v>
      </c>
      <c r="F89" s="9">
        <v>15120.124348616235</v>
      </c>
    </row>
    <row r="90" spans="1:6" x14ac:dyDescent="0.25">
      <c r="A90" s="68">
        <v>43617</v>
      </c>
      <c r="B90" s="10" t="s">
        <v>20</v>
      </c>
      <c r="C90" s="9">
        <v>6.7774811651811682</v>
      </c>
      <c r="D90" s="9">
        <v>736.88629488297545</v>
      </c>
      <c r="E90" s="9">
        <v>1337.1898484698931</v>
      </c>
      <c r="F90" s="9">
        <v>2074.0761433528687</v>
      </c>
    </row>
    <row r="91" spans="1:6" x14ac:dyDescent="0.25">
      <c r="A91" s="68">
        <v>43617</v>
      </c>
      <c r="B91" s="10" t="s">
        <v>21</v>
      </c>
      <c r="C91" s="9">
        <v>0</v>
      </c>
      <c r="D91" s="9">
        <v>0</v>
      </c>
      <c r="E91" s="9">
        <v>0</v>
      </c>
      <c r="F91" s="9">
        <v>0</v>
      </c>
    </row>
    <row r="92" spans="1:6" x14ac:dyDescent="0.25">
      <c r="A92" s="67">
        <v>43647</v>
      </c>
      <c r="B92" s="10" t="s">
        <v>11</v>
      </c>
      <c r="C92" s="9">
        <v>400.48716977341405</v>
      </c>
      <c r="D92" s="9">
        <v>46625.36974704259</v>
      </c>
      <c r="E92" s="9">
        <v>150347.27525037085</v>
      </c>
      <c r="F92" s="9">
        <v>196972.64499741344</v>
      </c>
    </row>
    <row r="93" spans="1:6" x14ac:dyDescent="0.25">
      <c r="A93" s="68">
        <v>43647</v>
      </c>
      <c r="B93" s="10" t="s">
        <v>12</v>
      </c>
      <c r="C93" s="9">
        <v>111.84436657818958</v>
      </c>
      <c r="D93" s="9">
        <v>13124.361386944774</v>
      </c>
      <c r="E93" s="9">
        <v>41904.936083106099</v>
      </c>
      <c r="F93" s="9">
        <v>55029.297470050871</v>
      </c>
    </row>
    <row r="94" spans="1:6" x14ac:dyDescent="0.25">
      <c r="A94" s="68">
        <v>43647</v>
      </c>
      <c r="B94" s="10" t="s">
        <v>13</v>
      </c>
      <c r="C94" s="9">
        <v>27.876865786519389</v>
      </c>
      <c r="D94" s="9">
        <v>3752.1385065777304</v>
      </c>
      <c r="E94" s="9">
        <v>16178.556649436834</v>
      </c>
      <c r="F94" s="9">
        <v>19930.695156014564</v>
      </c>
    </row>
    <row r="95" spans="1:6" x14ac:dyDescent="0.25">
      <c r="A95" s="68">
        <v>43647</v>
      </c>
      <c r="B95" s="10" t="s">
        <v>14</v>
      </c>
      <c r="C95" s="9">
        <v>123.9518357071756</v>
      </c>
      <c r="D95" s="9">
        <v>15295.403097446315</v>
      </c>
      <c r="E95" s="9">
        <v>55164.169848917139</v>
      </c>
      <c r="F95" s="9">
        <v>70459.572946363449</v>
      </c>
    </row>
    <row r="96" spans="1:6" x14ac:dyDescent="0.25">
      <c r="A96" s="68">
        <v>43647</v>
      </c>
      <c r="B96" s="10" t="s">
        <v>15</v>
      </c>
      <c r="C96" s="9">
        <v>11.537385195597693</v>
      </c>
      <c r="D96" s="9">
        <v>1395.3674810780742</v>
      </c>
      <c r="E96" s="9">
        <v>4109.5486469772068</v>
      </c>
      <c r="F96" s="9">
        <v>5504.9161280552808</v>
      </c>
    </row>
    <row r="97" spans="1:6" x14ac:dyDescent="0.25">
      <c r="A97" s="68">
        <v>43647</v>
      </c>
      <c r="B97" s="10" t="s">
        <v>16</v>
      </c>
      <c r="C97" s="9">
        <v>22.782448299843832</v>
      </c>
      <c r="D97" s="9">
        <v>2828.250999440746</v>
      </c>
      <c r="E97" s="9">
        <v>9547.9946762113377</v>
      </c>
      <c r="F97" s="9">
        <v>12376.245675652084</v>
      </c>
    </row>
    <row r="98" spans="1:6" x14ac:dyDescent="0.25">
      <c r="A98" s="68">
        <v>43647</v>
      </c>
      <c r="B98" s="10" t="s">
        <v>17</v>
      </c>
      <c r="C98" s="9">
        <v>75.767131912609216</v>
      </c>
      <c r="D98" s="9">
        <v>9756.8289778079579</v>
      </c>
      <c r="E98" s="9">
        <v>34270.541579139841</v>
      </c>
      <c r="F98" s="9">
        <v>44027.370556947797</v>
      </c>
    </row>
    <row r="99" spans="1:6" x14ac:dyDescent="0.25">
      <c r="A99" s="68">
        <v>43647</v>
      </c>
      <c r="B99" s="10" t="s">
        <v>18</v>
      </c>
      <c r="C99" s="9">
        <v>74.834631643474921</v>
      </c>
      <c r="D99" s="9">
        <v>12382.6908444405</v>
      </c>
      <c r="E99" s="9">
        <v>42470.547627087144</v>
      </c>
      <c r="F99" s="9">
        <v>54853.238471527642</v>
      </c>
    </row>
    <row r="100" spans="1:6" x14ac:dyDescent="0.25">
      <c r="A100" s="68">
        <v>43647</v>
      </c>
      <c r="B100" s="10" t="s">
        <v>19</v>
      </c>
      <c r="C100" s="9">
        <v>23.917113920841011</v>
      </c>
      <c r="D100" s="9">
        <v>3047.0673497161715</v>
      </c>
      <c r="E100" s="9">
        <v>11964.786859916068</v>
      </c>
      <c r="F100" s="9">
        <v>15011.85420963224</v>
      </c>
    </row>
    <row r="101" spans="1:6" x14ac:dyDescent="0.25">
      <c r="A101" s="68">
        <v>43647</v>
      </c>
      <c r="B101" s="10" t="s">
        <v>20</v>
      </c>
      <c r="C101" s="9">
        <v>4.2943927133357436</v>
      </c>
      <c r="D101" s="9">
        <v>648.85265170755122</v>
      </c>
      <c r="E101" s="9">
        <v>1203.3567577758649</v>
      </c>
      <c r="F101" s="9">
        <v>1852.209409483416</v>
      </c>
    </row>
    <row r="102" spans="1:6" x14ac:dyDescent="0.25">
      <c r="A102" s="68">
        <v>43647</v>
      </c>
      <c r="B102" s="10" t="s">
        <v>21</v>
      </c>
      <c r="C102" s="9">
        <v>0</v>
      </c>
      <c r="D102" s="9">
        <v>0</v>
      </c>
      <c r="E102" s="9">
        <v>0</v>
      </c>
      <c r="F102" s="9">
        <v>0</v>
      </c>
    </row>
    <row r="103" spans="1:6" x14ac:dyDescent="0.25">
      <c r="A103" s="67">
        <v>43678</v>
      </c>
      <c r="B103" s="10" t="s">
        <v>11</v>
      </c>
      <c r="C103" s="9">
        <v>313.88464650729281</v>
      </c>
      <c r="D103" s="9">
        <v>37330.048910778991</v>
      </c>
      <c r="E103" s="9">
        <v>115377.56470725866</v>
      </c>
      <c r="F103" s="9">
        <v>152707.61361803766</v>
      </c>
    </row>
    <row r="104" spans="1:6" x14ac:dyDescent="0.25">
      <c r="A104" s="68">
        <v>43678</v>
      </c>
      <c r="B104" s="10" t="s">
        <v>12</v>
      </c>
      <c r="C104" s="9">
        <v>123.19307811664363</v>
      </c>
      <c r="D104" s="9">
        <v>14087.423730918628</v>
      </c>
      <c r="E104" s="9">
        <v>46575.467555544543</v>
      </c>
      <c r="F104" s="9">
        <v>60662.891286463171</v>
      </c>
    </row>
    <row r="105" spans="1:6" x14ac:dyDescent="0.25">
      <c r="A105" s="68">
        <v>43678</v>
      </c>
      <c r="B105" s="10" t="s">
        <v>13</v>
      </c>
      <c r="C105" s="9">
        <v>29.289496627339442</v>
      </c>
      <c r="D105" s="9">
        <v>3779.4154034522048</v>
      </c>
      <c r="E105" s="9">
        <v>16078.959744372562</v>
      </c>
      <c r="F105" s="9">
        <v>19858.375147824765</v>
      </c>
    </row>
    <row r="106" spans="1:6" x14ac:dyDescent="0.25">
      <c r="A106" s="68">
        <v>43678</v>
      </c>
      <c r="B106" s="10" t="s">
        <v>14</v>
      </c>
      <c r="C106" s="9">
        <v>111.04914045740728</v>
      </c>
      <c r="D106" s="9">
        <v>13317.617156628099</v>
      </c>
      <c r="E106" s="9">
        <v>46845.091385134867</v>
      </c>
      <c r="F106" s="9">
        <v>60162.708541762964</v>
      </c>
    </row>
    <row r="107" spans="1:6" x14ac:dyDescent="0.25">
      <c r="A107" s="68">
        <v>43678</v>
      </c>
      <c r="B107" s="10" t="s">
        <v>15</v>
      </c>
      <c r="C107" s="9">
        <v>10.663965640013517</v>
      </c>
      <c r="D107" s="9">
        <v>1351.7835472358752</v>
      </c>
      <c r="E107" s="9">
        <v>4078.8350832807255</v>
      </c>
      <c r="F107" s="9">
        <v>5430.6186305166011</v>
      </c>
    </row>
    <row r="108" spans="1:6" x14ac:dyDescent="0.25">
      <c r="A108" s="68">
        <v>43678</v>
      </c>
      <c r="B108" s="10" t="s">
        <v>16</v>
      </c>
      <c r="C108" s="9">
        <v>23.008114690034546</v>
      </c>
      <c r="D108" s="9">
        <v>2775.1717637168076</v>
      </c>
      <c r="E108" s="9">
        <v>9007.8782944072464</v>
      </c>
      <c r="F108" s="9">
        <v>11783.050058124054</v>
      </c>
    </row>
    <row r="109" spans="1:6" x14ac:dyDescent="0.25">
      <c r="A109" s="68">
        <v>43678</v>
      </c>
      <c r="B109" s="10" t="s">
        <v>17</v>
      </c>
      <c r="C109" s="9">
        <v>67.038425418008686</v>
      </c>
      <c r="D109" s="9">
        <v>8657.3928195258613</v>
      </c>
      <c r="E109" s="9">
        <v>29413.722605667746</v>
      </c>
      <c r="F109" s="9">
        <v>38071.11542519361</v>
      </c>
    </row>
    <row r="110" spans="1:6" x14ac:dyDescent="0.25">
      <c r="A110" s="68">
        <v>43678</v>
      </c>
      <c r="B110" s="10" t="s">
        <v>18</v>
      </c>
      <c r="C110" s="9">
        <v>190.42850279337532</v>
      </c>
      <c r="D110" s="9">
        <v>23993.515172225125</v>
      </c>
      <c r="E110" s="9">
        <v>87724.486872785332</v>
      </c>
      <c r="F110" s="9">
        <v>111718.00204501045</v>
      </c>
    </row>
    <row r="111" spans="1:6" x14ac:dyDescent="0.25">
      <c r="A111" s="68">
        <v>43678</v>
      </c>
      <c r="B111" s="10" t="s">
        <v>19</v>
      </c>
      <c r="C111" s="9">
        <v>22.412972000768256</v>
      </c>
      <c r="D111" s="9">
        <v>2819.1042795558833</v>
      </c>
      <c r="E111" s="9">
        <v>10728.631571932287</v>
      </c>
      <c r="F111" s="9">
        <v>13547.735851488171</v>
      </c>
    </row>
    <row r="112" spans="1:6" x14ac:dyDescent="0.25">
      <c r="A112" s="68">
        <v>43678</v>
      </c>
      <c r="B112" s="10" t="s">
        <v>20</v>
      </c>
      <c r="C112" s="9">
        <v>4.6099955252461076</v>
      </c>
      <c r="D112" s="9">
        <v>495.61703622428649</v>
      </c>
      <c r="E112" s="9">
        <v>582.51306038295104</v>
      </c>
      <c r="F112" s="9">
        <v>1078.1300966072376</v>
      </c>
    </row>
    <row r="113" spans="1:6" x14ac:dyDescent="0.25">
      <c r="A113" s="68">
        <v>43678</v>
      </c>
      <c r="B113" s="10" t="s">
        <v>21</v>
      </c>
      <c r="C113" s="9">
        <v>0</v>
      </c>
      <c r="D113" s="9">
        <v>0</v>
      </c>
      <c r="E113" s="9">
        <v>0</v>
      </c>
      <c r="F113" s="9">
        <v>0</v>
      </c>
    </row>
    <row r="114" spans="1:6" x14ac:dyDescent="0.25">
      <c r="A114" s="67">
        <v>43709</v>
      </c>
      <c r="B114" s="10" t="s">
        <v>11</v>
      </c>
      <c r="C114" s="9">
        <v>304.13882343267852</v>
      </c>
      <c r="D114" s="9">
        <v>35360.219947945181</v>
      </c>
      <c r="E114" s="9">
        <v>110572.97277263404</v>
      </c>
      <c r="F114" s="9">
        <v>145933.19272057922</v>
      </c>
    </row>
    <row r="115" spans="1:6" x14ac:dyDescent="0.25">
      <c r="A115" s="68">
        <v>43709</v>
      </c>
      <c r="B115" s="10" t="s">
        <v>12</v>
      </c>
      <c r="C115" s="9">
        <v>132.42777539876613</v>
      </c>
      <c r="D115" s="9">
        <v>13391.432606461936</v>
      </c>
      <c r="E115" s="9">
        <v>45318.109627385762</v>
      </c>
      <c r="F115" s="9">
        <v>58709.5422338477</v>
      </c>
    </row>
    <row r="116" spans="1:6" x14ac:dyDescent="0.25">
      <c r="A116" s="68">
        <v>43709</v>
      </c>
      <c r="B116" s="10" t="s">
        <v>13</v>
      </c>
      <c r="C116" s="9">
        <v>25.297908299359705</v>
      </c>
      <c r="D116" s="9">
        <v>3752.1573799835533</v>
      </c>
      <c r="E116" s="9">
        <v>15799.090810856396</v>
      </c>
      <c r="F116" s="9">
        <v>19551.24819083995</v>
      </c>
    </row>
    <row r="117" spans="1:6" x14ac:dyDescent="0.25">
      <c r="A117" s="68">
        <v>43709</v>
      </c>
      <c r="B117" s="10" t="s">
        <v>14</v>
      </c>
      <c r="C117" s="9">
        <v>111.49770437559209</v>
      </c>
      <c r="D117" s="9">
        <v>13621.257357324661</v>
      </c>
      <c r="E117" s="9">
        <v>48427.955176333773</v>
      </c>
      <c r="F117" s="9">
        <v>62049.212533658436</v>
      </c>
    </row>
    <row r="118" spans="1:6" x14ac:dyDescent="0.25">
      <c r="A118" s="68">
        <v>43709</v>
      </c>
      <c r="B118" s="10" t="s">
        <v>15</v>
      </c>
      <c r="C118" s="9">
        <v>10.766885842467177</v>
      </c>
      <c r="D118" s="9">
        <v>1304.1704221068417</v>
      </c>
      <c r="E118" s="9">
        <v>3888.5711545967088</v>
      </c>
      <c r="F118" s="9">
        <v>5192.7415767035509</v>
      </c>
    </row>
    <row r="119" spans="1:6" x14ac:dyDescent="0.25">
      <c r="A119" s="68">
        <v>43709</v>
      </c>
      <c r="B119" s="10" t="s">
        <v>16</v>
      </c>
      <c r="C119" s="9">
        <v>23.294403265940563</v>
      </c>
      <c r="D119" s="9">
        <v>2712.4294347035898</v>
      </c>
      <c r="E119" s="9">
        <v>8903.7749654500985</v>
      </c>
      <c r="F119" s="9">
        <v>11616.204400153689</v>
      </c>
    </row>
    <row r="120" spans="1:6" x14ac:dyDescent="0.25">
      <c r="A120" s="68">
        <v>43709</v>
      </c>
      <c r="B120" s="10" t="s">
        <v>17</v>
      </c>
      <c r="C120" s="9">
        <v>67.372423723649391</v>
      </c>
      <c r="D120" s="9">
        <v>8349.4580401237472</v>
      </c>
      <c r="E120" s="9">
        <v>27854.477237427167</v>
      </c>
      <c r="F120" s="9">
        <v>36203.935277550918</v>
      </c>
    </row>
    <row r="121" spans="1:6" x14ac:dyDescent="0.25">
      <c r="A121" s="68">
        <v>43709</v>
      </c>
      <c r="B121" s="10" t="s">
        <v>18</v>
      </c>
      <c r="C121" s="9">
        <v>190.93386418937334</v>
      </c>
      <c r="D121" s="9">
        <v>23560.618816564391</v>
      </c>
      <c r="E121" s="9">
        <v>84618.499806690961</v>
      </c>
      <c r="F121" s="9">
        <v>108179.11862325534</v>
      </c>
    </row>
    <row r="122" spans="1:6" x14ac:dyDescent="0.25">
      <c r="A122" s="68">
        <v>43709</v>
      </c>
      <c r="B122" s="10" t="s">
        <v>19</v>
      </c>
      <c r="C122" s="9">
        <v>22.878539018942945</v>
      </c>
      <c r="D122" s="9">
        <v>2823.747417682971</v>
      </c>
      <c r="E122" s="9">
        <v>10835.078036841694</v>
      </c>
      <c r="F122" s="9">
        <v>13658.825454524665</v>
      </c>
    </row>
    <row r="123" spans="1:6" x14ac:dyDescent="0.25">
      <c r="A123" s="68">
        <v>43709</v>
      </c>
      <c r="B123" s="10" t="s">
        <v>20</v>
      </c>
      <c r="C123" s="9">
        <v>4.0815168959383179</v>
      </c>
      <c r="D123" s="9">
        <v>350.57509224410722</v>
      </c>
      <c r="E123" s="9">
        <v>239.35275228400917</v>
      </c>
      <c r="F123" s="9">
        <v>589.92784452811634</v>
      </c>
    </row>
    <row r="124" spans="1:6" x14ac:dyDescent="0.25">
      <c r="A124" s="68">
        <v>43709</v>
      </c>
      <c r="B124" s="10" t="s">
        <v>21</v>
      </c>
      <c r="C124" s="9">
        <v>0</v>
      </c>
      <c r="D124" s="9">
        <v>0</v>
      </c>
      <c r="E124" s="9">
        <v>0</v>
      </c>
      <c r="F124" s="9">
        <v>0</v>
      </c>
    </row>
    <row r="125" spans="1:6" x14ac:dyDescent="0.25">
      <c r="A125" s="67">
        <v>43739</v>
      </c>
      <c r="B125" s="10" t="s">
        <v>11</v>
      </c>
      <c r="C125" s="9">
        <v>306.10622749895305</v>
      </c>
      <c r="D125" s="9">
        <v>36204.884608635315</v>
      </c>
      <c r="E125" s="9">
        <v>111053.87226664352</v>
      </c>
      <c r="F125" s="9">
        <v>147258.75687527884</v>
      </c>
    </row>
    <row r="126" spans="1:6" x14ac:dyDescent="0.25">
      <c r="A126" s="68">
        <v>43739</v>
      </c>
      <c r="B126" s="10" t="s">
        <v>12</v>
      </c>
      <c r="C126" s="9">
        <v>131.96341200217401</v>
      </c>
      <c r="D126" s="9">
        <v>14275.615948400569</v>
      </c>
      <c r="E126" s="9">
        <v>47775.871941362559</v>
      </c>
      <c r="F126" s="9">
        <v>62051.487889763128</v>
      </c>
    </row>
    <row r="127" spans="1:6" x14ac:dyDescent="0.25">
      <c r="A127" s="68">
        <v>43739</v>
      </c>
      <c r="B127" s="10" t="s">
        <v>13</v>
      </c>
      <c r="C127" s="9">
        <v>27.860267228588594</v>
      </c>
      <c r="D127" s="9">
        <v>3288.7784102043593</v>
      </c>
      <c r="E127" s="9">
        <v>13159.576683578249</v>
      </c>
      <c r="F127" s="9">
        <v>16448.355093782608</v>
      </c>
    </row>
    <row r="128" spans="1:6" x14ac:dyDescent="0.25">
      <c r="A128" s="68">
        <v>43739</v>
      </c>
      <c r="B128" s="10" t="s">
        <v>14</v>
      </c>
      <c r="C128" s="9">
        <v>115.64544875000595</v>
      </c>
      <c r="D128" s="9">
        <v>14227.275546075391</v>
      </c>
      <c r="E128" s="9">
        <v>50551.103842376571</v>
      </c>
      <c r="F128" s="9">
        <v>64778.379388451962</v>
      </c>
    </row>
    <row r="129" spans="1:6" x14ac:dyDescent="0.25">
      <c r="A129" s="68">
        <v>43739</v>
      </c>
      <c r="B129" s="10" t="s">
        <v>15</v>
      </c>
      <c r="C129" s="9">
        <v>11.234399016742525</v>
      </c>
      <c r="D129" s="9">
        <v>1360.2765515920898</v>
      </c>
      <c r="E129" s="9">
        <v>4024.4165123190724</v>
      </c>
      <c r="F129" s="9">
        <v>5384.6930639111624</v>
      </c>
    </row>
    <row r="130" spans="1:6" x14ac:dyDescent="0.25">
      <c r="A130" s="68">
        <v>43739</v>
      </c>
      <c r="B130" s="10" t="s">
        <v>16</v>
      </c>
      <c r="C130" s="9">
        <v>23.930257432963213</v>
      </c>
      <c r="D130" s="9">
        <v>2840.2274276946923</v>
      </c>
      <c r="E130" s="9">
        <v>9348.6519251648624</v>
      </c>
      <c r="F130" s="9">
        <v>12188.879352859554</v>
      </c>
    </row>
    <row r="131" spans="1:6" x14ac:dyDescent="0.25">
      <c r="A131" s="68">
        <v>43739</v>
      </c>
      <c r="B131" s="10" t="s">
        <v>17</v>
      </c>
      <c r="C131" s="9">
        <v>68.096240746232425</v>
      </c>
      <c r="D131" s="9">
        <v>8703.173901904478</v>
      </c>
      <c r="E131" s="9">
        <v>30098.364882520491</v>
      </c>
      <c r="F131" s="9">
        <v>38801.538784424971</v>
      </c>
    </row>
    <row r="132" spans="1:6" x14ac:dyDescent="0.25">
      <c r="A132" s="68">
        <v>43739</v>
      </c>
      <c r="B132" s="10" t="s">
        <v>18</v>
      </c>
      <c r="C132" s="9">
        <v>197.9967870744035</v>
      </c>
      <c r="D132" s="9">
        <v>24984.492741143305</v>
      </c>
      <c r="E132" s="9">
        <v>92617.213245532883</v>
      </c>
      <c r="F132" s="9">
        <v>117601.70598667618</v>
      </c>
    </row>
    <row r="133" spans="1:6" x14ac:dyDescent="0.25">
      <c r="A133" s="68">
        <v>43739</v>
      </c>
      <c r="B133" s="10" t="s">
        <v>19</v>
      </c>
      <c r="C133" s="9">
        <v>21.551970884983415</v>
      </c>
      <c r="D133" s="9">
        <v>2902.7317877630221</v>
      </c>
      <c r="E133" s="9">
        <v>11143.138236915987</v>
      </c>
      <c r="F133" s="9">
        <v>14045.87002467901</v>
      </c>
    </row>
    <row r="134" spans="1:6" x14ac:dyDescent="0.25">
      <c r="A134" s="68">
        <v>43739</v>
      </c>
      <c r="B134" s="10" t="s">
        <v>20</v>
      </c>
      <c r="C134" s="9">
        <v>6.0171389273516098</v>
      </c>
      <c r="D134" s="9">
        <v>625.59949352584181</v>
      </c>
      <c r="E134" s="9">
        <v>1244.166324211375</v>
      </c>
      <c r="F134" s="9">
        <v>1869.7658177372168</v>
      </c>
    </row>
    <row r="135" spans="1:6" x14ac:dyDescent="0.25">
      <c r="A135" s="68">
        <v>43739</v>
      </c>
      <c r="B135" s="10" t="s">
        <v>21</v>
      </c>
      <c r="C135" s="9">
        <v>0</v>
      </c>
      <c r="D135" s="9">
        <v>0</v>
      </c>
      <c r="E135" s="9">
        <v>0</v>
      </c>
      <c r="F135" s="9">
        <v>0</v>
      </c>
    </row>
    <row r="136" spans="1:6" x14ac:dyDescent="0.25">
      <c r="A136" s="67">
        <v>43770</v>
      </c>
      <c r="B136" s="10" t="s">
        <v>11</v>
      </c>
      <c r="C136" s="9">
        <v>317.80077678791855</v>
      </c>
      <c r="D136" s="9">
        <v>35410.886953269292</v>
      </c>
      <c r="E136" s="9">
        <v>122641.07800170958</v>
      </c>
      <c r="F136" s="9">
        <v>158051.96495497887</v>
      </c>
    </row>
    <row r="137" spans="1:6" x14ac:dyDescent="0.25">
      <c r="A137" s="68">
        <v>43770</v>
      </c>
      <c r="B137" s="10" t="s">
        <v>12</v>
      </c>
      <c r="C137" s="9">
        <v>117.89740035057899</v>
      </c>
      <c r="D137" s="9">
        <v>13569.263495667607</v>
      </c>
      <c r="E137" s="9">
        <v>44372.772984767937</v>
      </c>
      <c r="F137" s="9">
        <v>57942.036480435541</v>
      </c>
    </row>
    <row r="138" spans="1:6" x14ac:dyDescent="0.25">
      <c r="A138" s="68">
        <v>43770</v>
      </c>
      <c r="B138" s="10" t="s">
        <v>13</v>
      </c>
      <c r="C138" s="9">
        <v>32.988223759149641</v>
      </c>
      <c r="D138" s="9">
        <v>3790.4711053577121</v>
      </c>
      <c r="E138" s="9">
        <v>15638.880095362771</v>
      </c>
      <c r="F138" s="9">
        <v>19429.351200720484</v>
      </c>
    </row>
    <row r="139" spans="1:6" x14ac:dyDescent="0.25">
      <c r="A139" s="68">
        <v>43770</v>
      </c>
      <c r="B139" s="10" t="s">
        <v>14</v>
      </c>
      <c r="C139" s="9">
        <v>117.72374855269288</v>
      </c>
      <c r="D139" s="9">
        <v>13665.994173616336</v>
      </c>
      <c r="E139" s="9">
        <v>50082.545323613223</v>
      </c>
      <c r="F139" s="9">
        <v>63748.539497229562</v>
      </c>
    </row>
    <row r="140" spans="1:6" x14ac:dyDescent="0.25">
      <c r="A140" s="68">
        <v>43770</v>
      </c>
      <c r="B140" s="10" t="s">
        <v>15</v>
      </c>
      <c r="C140" s="9">
        <v>11.50729565239126</v>
      </c>
      <c r="D140" s="9">
        <v>1343.5167161593647</v>
      </c>
      <c r="E140" s="9">
        <v>4083.6852401488359</v>
      </c>
      <c r="F140" s="9">
        <v>5427.2019563082004</v>
      </c>
    </row>
    <row r="141" spans="1:6" x14ac:dyDescent="0.25">
      <c r="A141" s="68">
        <v>43770</v>
      </c>
      <c r="B141" s="10" t="s">
        <v>16</v>
      </c>
      <c r="C141" s="9">
        <v>25.415065740019962</v>
      </c>
      <c r="D141" s="9">
        <v>2748.5621449443802</v>
      </c>
      <c r="E141" s="9">
        <v>9326.812494585316</v>
      </c>
      <c r="F141" s="9">
        <v>12075.374639529697</v>
      </c>
    </row>
    <row r="142" spans="1:6" x14ac:dyDescent="0.25">
      <c r="A142" s="68">
        <v>43770</v>
      </c>
      <c r="B142" s="10" t="s">
        <v>17</v>
      </c>
      <c r="C142" s="9">
        <v>74.01684475922066</v>
      </c>
      <c r="D142" s="9">
        <v>8527.4478306267247</v>
      </c>
      <c r="E142" s="9">
        <v>30565.931243447001</v>
      </c>
      <c r="F142" s="9">
        <v>39093.379074073724</v>
      </c>
    </row>
    <row r="143" spans="1:6" x14ac:dyDescent="0.25">
      <c r="A143" s="68">
        <v>43770</v>
      </c>
      <c r="B143" s="10" t="s">
        <v>18</v>
      </c>
      <c r="C143" s="9">
        <v>204.22945325552317</v>
      </c>
      <c r="D143" s="9">
        <v>24064.564942533052</v>
      </c>
      <c r="E143" s="9">
        <v>78225.972277038949</v>
      </c>
      <c r="F143" s="9">
        <v>102290.537219572</v>
      </c>
    </row>
    <row r="144" spans="1:6" x14ac:dyDescent="0.25">
      <c r="A144" s="68">
        <v>43770</v>
      </c>
      <c r="B144" s="10" t="s">
        <v>19</v>
      </c>
      <c r="C144" s="9">
        <v>23.546287770559601</v>
      </c>
      <c r="D144" s="9">
        <v>3051.5446490410641</v>
      </c>
      <c r="E144" s="9">
        <v>11735.62573516989</v>
      </c>
      <c r="F144" s="9">
        <v>14787.170384210953</v>
      </c>
    </row>
    <row r="145" spans="1:6" x14ac:dyDescent="0.25">
      <c r="A145" s="68">
        <v>43770</v>
      </c>
      <c r="B145" s="10" t="s">
        <v>20</v>
      </c>
      <c r="C145" s="9">
        <v>7.2473443138526621</v>
      </c>
      <c r="D145" s="9">
        <v>731.73941683790656</v>
      </c>
      <c r="E145" s="9">
        <v>1959.6293369008138</v>
      </c>
      <c r="F145" s="9">
        <v>2691.3687537387204</v>
      </c>
    </row>
    <row r="146" spans="1:6" x14ac:dyDescent="0.25">
      <c r="A146" s="68">
        <v>43770</v>
      </c>
      <c r="B146" s="10" t="s">
        <v>21</v>
      </c>
      <c r="C146" s="9">
        <v>0</v>
      </c>
      <c r="D146" s="9">
        <v>0</v>
      </c>
      <c r="E146" s="9">
        <v>0</v>
      </c>
      <c r="F146" s="9">
        <v>0</v>
      </c>
    </row>
    <row r="147" spans="1:6" x14ac:dyDescent="0.25">
      <c r="A147" s="67">
        <v>43800</v>
      </c>
      <c r="B147" s="10" t="s">
        <v>11</v>
      </c>
      <c r="C147" s="9">
        <v>305.90316706884585</v>
      </c>
      <c r="D147" s="9">
        <v>35856.755294734336</v>
      </c>
      <c r="E147" s="9">
        <v>124802.79312037677</v>
      </c>
      <c r="F147" s="9">
        <v>160659.54841511109</v>
      </c>
    </row>
    <row r="148" spans="1:6" x14ac:dyDescent="0.25">
      <c r="A148" s="68">
        <v>43800</v>
      </c>
      <c r="B148" s="10" t="s">
        <v>12</v>
      </c>
      <c r="C148" s="9">
        <v>120.33430073273149</v>
      </c>
      <c r="D148" s="9">
        <v>13195.337398761083</v>
      </c>
      <c r="E148" s="9">
        <v>46052.422350852947</v>
      </c>
      <c r="F148" s="9">
        <v>59247.75974961403</v>
      </c>
    </row>
    <row r="149" spans="1:6" x14ac:dyDescent="0.25">
      <c r="A149" s="68">
        <v>43800</v>
      </c>
      <c r="B149" s="10" t="s">
        <v>13</v>
      </c>
      <c r="C149" s="9">
        <v>32.334956697797637</v>
      </c>
      <c r="D149" s="9">
        <v>3865.9946596920754</v>
      </c>
      <c r="E149" s="9">
        <v>17238.973240888648</v>
      </c>
      <c r="F149" s="9">
        <v>21104.967900580723</v>
      </c>
    </row>
    <row r="150" spans="1:6" x14ac:dyDescent="0.25">
      <c r="A150" s="68">
        <v>43800</v>
      </c>
      <c r="B150" s="10" t="s">
        <v>14</v>
      </c>
      <c r="C150" s="9">
        <v>117.47441828955442</v>
      </c>
      <c r="D150" s="9">
        <v>13311.18534766208</v>
      </c>
      <c r="E150" s="9">
        <v>49853.962027893343</v>
      </c>
      <c r="F150" s="9">
        <v>63165.147375555425</v>
      </c>
    </row>
    <row r="151" spans="1:6" x14ac:dyDescent="0.25">
      <c r="A151" s="68">
        <v>43800</v>
      </c>
      <c r="B151" s="10" t="s">
        <v>15</v>
      </c>
      <c r="C151" s="9">
        <v>12.625094393251523</v>
      </c>
      <c r="D151" s="9">
        <v>1350.5518891769877</v>
      </c>
      <c r="E151" s="9">
        <v>4385.2502578679296</v>
      </c>
      <c r="F151" s="9">
        <v>5735.8021470449175</v>
      </c>
    </row>
    <row r="152" spans="1:6" x14ac:dyDescent="0.25">
      <c r="A152" s="68">
        <v>43800</v>
      </c>
      <c r="B152" s="10" t="s">
        <v>16</v>
      </c>
      <c r="C152" s="9">
        <v>25.173470697677971</v>
      </c>
      <c r="D152" s="9">
        <v>2812.2975527100898</v>
      </c>
      <c r="E152" s="9">
        <v>10000.0542361281</v>
      </c>
      <c r="F152" s="9">
        <v>12812.35178883819</v>
      </c>
    </row>
    <row r="153" spans="1:6" x14ac:dyDescent="0.25">
      <c r="A153" s="68">
        <v>43800</v>
      </c>
      <c r="B153" s="10" t="s">
        <v>17</v>
      </c>
      <c r="C153" s="9">
        <v>74.018030825919695</v>
      </c>
      <c r="D153" s="9">
        <v>8543.6724528898594</v>
      </c>
      <c r="E153" s="9">
        <v>30601.125231637958</v>
      </c>
      <c r="F153" s="9">
        <v>39144.797684527817</v>
      </c>
    </row>
    <row r="154" spans="1:6" x14ac:dyDescent="0.25">
      <c r="A154" s="68">
        <v>43800</v>
      </c>
      <c r="B154" s="10" t="s">
        <v>18</v>
      </c>
      <c r="C154" s="9">
        <v>205.56371031978529</v>
      </c>
      <c r="D154" s="9">
        <v>24346.06590840323</v>
      </c>
      <c r="E154" s="9">
        <v>89364.760752300557</v>
      </c>
      <c r="F154" s="9">
        <v>113710.82666070378</v>
      </c>
    </row>
    <row r="155" spans="1:6" x14ac:dyDescent="0.25">
      <c r="A155" s="68">
        <v>43800</v>
      </c>
      <c r="B155" s="10" t="s">
        <v>19</v>
      </c>
      <c r="C155" s="9">
        <v>31.680531623959038</v>
      </c>
      <c r="D155" s="9">
        <v>3818.0616394061394</v>
      </c>
      <c r="E155" s="9">
        <v>16300.804376006699</v>
      </c>
      <c r="F155" s="9">
        <v>20118.866015412837</v>
      </c>
    </row>
    <row r="156" spans="1:6" x14ac:dyDescent="0.25">
      <c r="A156" s="68">
        <v>43800</v>
      </c>
      <c r="B156" s="10" t="s">
        <v>20</v>
      </c>
      <c r="C156" s="9">
        <v>7.8617508679244672</v>
      </c>
      <c r="D156" s="9">
        <v>777.60536366052645</v>
      </c>
      <c r="E156" s="9">
        <v>2335.6068876859272</v>
      </c>
      <c r="F156" s="9">
        <v>3113.2122513464537</v>
      </c>
    </row>
    <row r="157" spans="1:6" x14ac:dyDescent="0.25">
      <c r="A157" s="68">
        <v>43800</v>
      </c>
      <c r="B157" s="10" t="s">
        <v>21</v>
      </c>
      <c r="C157" s="9">
        <v>0</v>
      </c>
      <c r="D157" s="9">
        <v>0</v>
      </c>
      <c r="E157" s="9">
        <v>0</v>
      </c>
      <c r="F157" s="9">
        <v>0</v>
      </c>
    </row>
    <row r="158" spans="1:6" x14ac:dyDescent="0.25">
      <c r="A158" s="67">
        <v>43831</v>
      </c>
      <c r="B158" s="10" t="s">
        <v>11</v>
      </c>
      <c r="C158" s="9">
        <v>329.33571701049573</v>
      </c>
      <c r="D158" s="9">
        <v>37816.011217258827</v>
      </c>
      <c r="E158" s="9">
        <v>125130.63833807164</v>
      </c>
      <c r="F158" s="9">
        <v>162946.64955533046</v>
      </c>
    </row>
    <row r="159" spans="1:6" x14ac:dyDescent="0.25">
      <c r="A159" s="68">
        <v>43831</v>
      </c>
      <c r="B159" s="10" t="s">
        <v>12</v>
      </c>
      <c r="C159" s="9">
        <v>121.17966062860368</v>
      </c>
      <c r="D159" s="9">
        <v>13484.029945406372</v>
      </c>
      <c r="E159" s="9">
        <v>45884.227303085536</v>
      </c>
      <c r="F159" s="9">
        <v>59368.257248491907</v>
      </c>
    </row>
    <row r="160" spans="1:6" x14ac:dyDescent="0.25">
      <c r="A160" s="68">
        <v>43831</v>
      </c>
      <c r="B160" s="10" t="s">
        <v>13</v>
      </c>
      <c r="C160" s="9">
        <v>39.70363136152698</v>
      </c>
      <c r="D160" s="9">
        <v>4546.4364258835903</v>
      </c>
      <c r="E160" s="9">
        <v>19812.742288795249</v>
      </c>
      <c r="F160" s="9">
        <v>24359.178714678841</v>
      </c>
    </row>
    <row r="161" spans="1:6" x14ac:dyDescent="0.25">
      <c r="A161" s="68">
        <v>43831</v>
      </c>
      <c r="B161" s="10" t="s">
        <v>14</v>
      </c>
      <c r="C161" s="9">
        <v>114.89657766331625</v>
      </c>
      <c r="D161" s="9">
        <v>14138.673750301714</v>
      </c>
      <c r="E161" s="9">
        <v>50664.37213342332</v>
      </c>
      <c r="F161" s="9">
        <v>64803.045883725033</v>
      </c>
    </row>
    <row r="162" spans="1:6" x14ac:dyDescent="0.25">
      <c r="A162" s="68">
        <v>43831</v>
      </c>
      <c r="B162" s="10" t="s">
        <v>15</v>
      </c>
      <c r="C162" s="9">
        <v>12.143346991290757</v>
      </c>
      <c r="D162" s="9">
        <v>1402.6095491998058</v>
      </c>
      <c r="E162" s="9">
        <v>4560.3768046541236</v>
      </c>
      <c r="F162" s="9">
        <v>5962.9863538539294</v>
      </c>
    </row>
    <row r="163" spans="1:6" x14ac:dyDescent="0.25">
      <c r="A163" s="68">
        <v>43831</v>
      </c>
      <c r="B163" s="10" t="s">
        <v>16</v>
      </c>
      <c r="C163" s="9">
        <v>23.996193661017958</v>
      </c>
      <c r="D163" s="9">
        <v>2794.7447175900029</v>
      </c>
      <c r="E163" s="9">
        <v>9448.9706816693542</v>
      </c>
      <c r="F163" s="9">
        <v>12243.715399259358</v>
      </c>
    </row>
    <row r="164" spans="1:6" x14ac:dyDescent="0.25">
      <c r="A164" s="68">
        <v>43831</v>
      </c>
      <c r="B164" s="10" t="s">
        <v>17</v>
      </c>
      <c r="C164" s="9">
        <v>73.415367543305663</v>
      </c>
      <c r="D164" s="9">
        <v>9136.3983033131481</v>
      </c>
      <c r="E164" s="9">
        <v>31023.952084458993</v>
      </c>
      <c r="F164" s="9">
        <v>40160.350387772138</v>
      </c>
    </row>
    <row r="165" spans="1:6" x14ac:dyDescent="0.25">
      <c r="A165" s="68">
        <v>43831</v>
      </c>
      <c r="B165" s="10" t="s">
        <v>18</v>
      </c>
      <c r="C165" s="9">
        <v>214.87874536475977</v>
      </c>
      <c r="D165" s="9">
        <v>26331.47446207848</v>
      </c>
      <c r="E165" s="9">
        <v>99750.518460796186</v>
      </c>
      <c r="F165" s="9">
        <v>126081.99292287466</v>
      </c>
    </row>
    <row r="166" spans="1:6" x14ac:dyDescent="0.25">
      <c r="A166" s="68">
        <v>43831</v>
      </c>
      <c r="B166" s="10" t="s">
        <v>19</v>
      </c>
      <c r="C166" s="9">
        <v>32.009901454699175</v>
      </c>
      <c r="D166" s="9">
        <v>3733.7341522533898</v>
      </c>
      <c r="E166" s="9">
        <v>15096.50265848406</v>
      </c>
      <c r="F166" s="9">
        <v>18830.23681073745</v>
      </c>
    </row>
    <row r="167" spans="1:6" x14ac:dyDescent="0.25">
      <c r="A167" s="68">
        <v>43831</v>
      </c>
      <c r="B167" s="10" t="s">
        <v>20</v>
      </c>
      <c r="C167" s="9">
        <v>6.5159253190490869</v>
      </c>
      <c r="D167" s="9">
        <v>799.88260943661055</v>
      </c>
      <c r="E167" s="9">
        <v>2220.6318954091862</v>
      </c>
      <c r="F167" s="9">
        <v>3020.5145048457966</v>
      </c>
    </row>
    <row r="168" spans="1:6" x14ac:dyDescent="0.25">
      <c r="A168" s="68">
        <v>43831</v>
      </c>
      <c r="B168" s="10" t="s">
        <v>21</v>
      </c>
      <c r="C168" s="9">
        <v>0</v>
      </c>
      <c r="D168" s="9">
        <v>0</v>
      </c>
      <c r="E168" s="9">
        <v>0</v>
      </c>
      <c r="F168" s="9">
        <v>0</v>
      </c>
    </row>
    <row r="169" spans="1:6" x14ac:dyDescent="0.25">
      <c r="A169" s="67">
        <v>43862</v>
      </c>
      <c r="B169" s="10" t="s">
        <v>11</v>
      </c>
      <c r="C169" s="9">
        <v>329.96848555085626</v>
      </c>
      <c r="D169" s="9">
        <v>36550.911778421978</v>
      </c>
      <c r="E169" s="9">
        <v>118606.59092881528</v>
      </c>
      <c r="F169" s="9">
        <v>155157.50270723726</v>
      </c>
    </row>
    <row r="170" spans="1:6" x14ac:dyDescent="0.25">
      <c r="A170" s="68">
        <v>43862</v>
      </c>
      <c r="B170" s="10" t="s">
        <v>12</v>
      </c>
      <c r="C170" s="9">
        <v>123.25807278621593</v>
      </c>
      <c r="D170" s="9">
        <v>13207.325204021781</v>
      </c>
      <c r="E170" s="9">
        <v>44557.557554954255</v>
      </c>
      <c r="F170" s="9">
        <v>57764.882758976033</v>
      </c>
    </row>
    <row r="171" spans="1:6" x14ac:dyDescent="0.25">
      <c r="A171" s="68">
        <v>43862</v>
      </c>
      <c r="B171" s="10" t="s">
        <v>13</v>
      </c>
      <c r="C171" s="9">
        <v>36.179415188850115</v>
      </c>
      <c r="D171" s="9">
        <v>4171.6833467589859</v>
      </c>
      <c r="E171" s="9">
        <v>17968.285470111405</v>
      </c>
      <c r="F171" s="9">
        <v>22139.968816870391</v>
      </c>
    </row>
    <row r="172" spans="1:6" x14ac:dyDescent="0.25">
      <c r="A172" s="68">
        <v>43862</v>
      </c>
      <c r="B172" s="10" t="s">
        <v>14</v>
      </c>
      <c r="C172" s="9">
        <v>119.00827006510133</v>
      </c>
      <c r="D172" s="9">
        <v>14258.430355603128</v>
      </c>
      <c r="E172" s="9">
        <v>49169.655341071171</v>
      </c>
      <c r="F172" s="9">
        <v>63428.085696674301</v>
      </c>
    </row>
    <row r="173" spans="1:6" x14ac:dyDescent="0.25">
      <c r="A173" s="68">
        <v>43862</v>
      </c>
      <c r="B173" s="10" t="s">
        <v>15</v>
      </c>
      <c r="C173" s="9">
        <v>11.450720775653323</v>
      </c>
      <c r="D173" s="9">
        <v>1376.5944873062692</v>
      </c>
      <c r="E173" s="9">
        <v>4528.9913596088354</v>
      </c>
      <c r="F173" s="9">
        <v>5905.5858469151044</v>
      </c>
    </row>
    <row r="174" spans="1:6" x14ac:dyDescent="0.25">
      <c r="A174" s="68">
        <v>43862</v>
      </c>
      <c r="B174" s="10" t="s">
        <v>16</v>
      </c>
      <c r="C174" s="9">
        <v>25.055926312733078</v>
      </c>
      <c r="D174" s="9">
        <v>2767.8910990423074</v>
      </c>
      <c r="E174" s="9">
        <v>8974.0571606622671</v>
      </c>
      <c r="F174" s="9">
        <v>11741.948259704575</v>
      </c>
    </row>
    <row r="175" spans="1:6" x14ac:dyDescent="0.25">
      <c r="A175" s="68">
        <v>43862</v>
      </c>
      <c r="B175" s="10" t="s">
        <v>17</v>
      </c>
      <c r="C175" s="9">
        <v>76.427523255999375</v>
      </c>
      <c r="D175" s="9">
        <v>8995.2205847422683</v>
      </c>
      <c r="E175" s="9">
        <v>31131.236909775249</v>
      </c>
      <c r="F175" s="9">
        <v>40126.457494517519</v>
      </c>
    </row>
    <row r="176" spans="1:6" x14ac:dyDescent="0.25">
      <c r="A176" s="68">
        <v>43862</v>
      </c>
      <c r="B176" s="10" t="s">
        <v>18</v>
      </c>
      <c r="C176" s="9">
        <v>222.13509543756675</v>
      </c>
      <c r="D176" s="9">
        <v>26374.904826746391</v>
      </c>
      <c r="E176" s="9">
        <v>98991.797188452882</v>
      </c>
      <c r="F176" s="9">
        <v>125366.70201519928</v>
      </c>
    </row>
    <row r="177" spans="1:6" x14ac:dyDescent="0.25">
      <c r="A177" s="68">
        <v>43862</v>
      </c>
      <c r="B177" s="10" t="s">
        <v>19</v>
      </c>
      <c r="C177" s="9">
        <v>33.252874619959428</v>
      </c>
      <c r="D177" s="9">
        <v>3874.7764236725602</v>
      </c>
      <c r="E177" s="9">
        <v>14984.262562195534</v>
      </c>
      <c r="F177" s="9">
        <v>18859.038985868094</v>
      </c>
    </row>
    <row r="178" spans="1:6" x14ac:dyDescent="0.25">
      <c r="A178" s="68">
        <v>43862</v>
      </c>
      <c r="B178" s="10" t="s">
        <v>20</v>
      </c>
      <c r="C178" s="9">
        <v>8.1658289165909874</v>
      </c>
      <c r="D178" s="9">
        <v>747.09493682731295</v>
      </c>
      <c r="E178" s="9">
        <v>2190.5892285137897</v>
      </c>
      <c r="F178" s="9">
        <v>2937.6841653411029</v>
      </c>
    </row>
    <row r="179" spans="1:6" x14ac:dyDescent="0.25">
      <c r="A179" s="68">
        <v>43862</v>
      </c>
      <c r="B179" s="10" t="s">
        <v>21</v>
      </c>
      <c r="C179" s="9">
        <v>0</v>
      </c>
      <c r="D179" s="9">
        <v>0</v>
      </c>
      <c r="E179" s="9">
        <v>0</v>
      </c>
      <c r="F179" s="9">
        <v>0</v>
      </c>
    </row>
    <row r="180" spans="1:6" x14ac:dyDescent="0.25">
      <c r="A180" s="67">
        <v>43891</v>
      </c>
      <c r="B180" s="10" t="s">
        <v>11</v>
      </c>
      <c r="C180" s="9">
        <v>331.88170130798807</v>
      </c>
      <c r="D180" s="9">
        <v>36819.876515109943</v>
      </c>
      <c r="E180" s="9">
        <v>120928.61338954033</v>
      </c>
      <c r="F180" s="9">
        <v>157748.48990465028</v>
      </c>
    </row>
    <row r="181" spans="1:6" x14ac:dyDescent="0.25">
      <c r="A181" s="68">
        <v>43891</v>
      </c>
      <c r="B181" s="10" t="s">
        <v>12</v>
      </c>
      <c r="C181" s="9">
        <v>118.72401612654372</v>
      </c>
      <c r="D181" s="9">
        <v>11744.695775405418</v>
      </c>
      <c r="E181" s="9">
        <v>39642.606327805035</v>
      </c>
      <c r="F181" s="9">
        <v>51387.302103210452</v>
      </c>
    </row>
    <row r="182" spans="1:6" x14ac:dyDescent="0.25">
      <c r="A182" s="68">
        <v>43891</v>
      </c>
      <c r="B182" s="10" t="s">
        <v>13</v>
      </c>
      <c r="C182" s="9">
        <v>34.280166718529635</v>
      </c>
      <c r="D182" s="9">
        <v>4483.017565577712</v>
      </c>
      <c r="E182" s="9">
        <v>20013.403523502602</v>
      </c>
      <c r="F182" s="9">
        <v>24496.421089080315</v>
      </c>
    </row>
    <row r="183" spans="1:6" x14ac:dyDescent="0.25">
      <c r="A183" s="68">
        <v>43891</v>
      </c>
      <c r="B183" s="10" t="s">
        <v>14</v>
      </c>
      <c r="C183" s="9">
        <v>127.48358341687251</v>
      </c>
      <c r="D183" s="9">
        <v>14877.455646958964</v>
      </c>
      <c r="E183" s="9">
        <v>52663.954983040516</v>
      </c>
      <c r="F183" s="9">
        <v>67541.410629999475</v>
      </c>
    </row>
    <row r="184" spans="1:6" x14ac:dyDescent="0.25">
      <c r="A184" s="68">
        <v>43891</v>
      </c>
      <c r="B184" s="10" t="s">
        <v>15</v>
      </c>
      <c r="C184" s="9">
        <v>12.216535959103851</v>
      </c>
      <c r="D184" s="9">
        <v>1353.6556830859315</v>
      </c>
      <c r="E184" s="9">
        <v>4539.7387540245827</v>
      </c>
      <c r="F184" s="9">
        <v>5893.3944371105144</v>
      </c>
    </row>
    <row r="185" spans="1:6" x14ac:dyDescent="0.25">
      <c r="A185" s="68">
        <v>43891</v>
      </c>
      <c r="B185" s="10" t="s">
        <v>16</v>
      </c>
      <c r="C185" s="9">
        <v>26.640976298747876</v>
      </c>
      <c r="D185" s="9">
        <v>2911.0511188405126</v>
      </c>
      <c r="E185" s="9">
        <v>9928.1189052245973</v>
      </c>
      <c r="F185" s="9">
        <v>12839.17002406511</v>
      </c>
    </row>
    <row r="186" spans="1:6" x14ac:dyDescent="0.25">
      <c r="A186" s="68">
        <v>43891</v>
      </c>
      <c r="B186" s="10" t="s">
        <v>17</v>
      </c>
      <c r="C186" s="9">
        <v>81.876407038106876</v>
      </c>
      <c r="D186" s="9">
        <v>9397.7596578355824</v>
      </c>
      <c r="E186" s="9">
        <v>31220.370891865616</v>
      </c>
      <c r="F186" s="9">
        <v>40618.1305497012</v>
      </c>
    </row>
    <row r="187" spans="1:6" x14ac:dyDescent="0.25">
      <c r="A187" s="68">
        <v>43891</v>
      </c>
      <c r="B187" s="10" t="s">
        <v>18</v>
      </c>
      <c r="C187" s="9">
        <v>225.55812034415885</v>
      </c>
      <c r="D187" s="9">
        <v>23695.524106451223</v>
      </c>
      <c r="E187" s="9">
        <v>89080.873371209091</v>
      </c>
      <c r="F187" s="9">
        <v>112776.39747766031</v>
      </c>
    </row>
    <row r="188" spans="1:6" x14ac:dyDescent="0.25">
      <c r="A188" s="68">
        <v>43891</v>
      </c>
      <c r="B188" s="10" t="s">
        <v>19</v>
      </c>
      <c r="C188" s="9">
        <v>30.682426992559698</v>
      </c>
      <c r="D188" s="9">
        <v>4281.9393194449885</v>
      </c>
      <c r="E188" s="9">
        <v>17474.917611522764</v>
      </c>
      <c r="F188" s="9">
        <v>21756.856930967751</v>
      </c>
    </row>
    <row r="189" spans="1:6" x14ac:dyDescent="0.25">
      <c r="A189" s="68">
        <v>43891</v>
      </c>
      <c r="B189" s="10" t="s">
        <v>20</v>
      </c>
      <c r="C189" s="9">
        <v>5.3169686787859733</v>
      </c>
      <c r="D189" s="9">
        <v>610.92197251325479</v>
      </c>
      <c r="E189" s="9">
        <v>1395.7569182669904</v>
      </c>
      <c r="F189" s="9">
        <v>2006.6788907802452</v>
      </c>
    </row>
    <row r="190" spans="1:6" x14ac:dyDescent="0.25">
      <c r="A190" s="68">
        <v>43891</v>
      </c>
      <c r="B190" s="10" t="s">
        <v>21</v>
      </c>
      <c r="C190" s="9">
        <v>0</v>
      </c>
      <c r="D190" s="9">
        <v>0</v>
      </c>
      <c r="E190" s="9">
        <v>0</v>
      </c>
      <c r="F190" s="9">
        <v>0</v>
      </c>
    </row>
    <row r="191" spans="1:6" x14ac:dyDescent="0.25">
      <c r="A191" s="67">
        <v>43922</v>
      </c>
      <c r="B191" s="10" t="s">
        <v>11</v>
      </c>
      <c r="C191" s="9">
        <v>294.06042324885931</v>
      </c>
      <c r="D191" s="9">
        <v>32427.414306818628</v>
      </c>
      <c r="E191" s="9">
        <v>107006.70398310987</v>
      </c>
      <c r="F191" s="9">
        <v>139434.1182899285</v>
      </c>
    </row>
    <row r="192" spans="1:6" x14ac:dyDescent="0.25">
      <c r="A192" s="68">
        <v>43922</v>
      </c>
      <c r="B192" s="10" t="s">
        <v>12</v>
      </c>
      <c r="C192" s="9">
        <v>75.265016850095662</v>
      </c>
      <c r="D192" s="9">
        <v>6982.5009805757109</v>
      </c>
      <c r="E192" s="9">
        <v>22458.944902931435</v>
      </c>
      <c r="F192" s="9">
        <v>29441.445883507145</v>
      </c>
    </row>
    <row r="193" spans="1:6" x14ac:dyDescent="0.25">
      <c r="A193" s="68">
        <v>43922</v>
      </c>
      <c r="B193" s="10" t="s">
        <v>13</v>
      </c>
      <c r="C193" s="9">
        <v>38.312522867902949</v>
      </c>
      <c r="D193" s="9">
        <v>4725.4499719775349</v>
      </c>
      <c r="E193" s="9">
        <v>22117.791366265683</v>
      </c>
      <c r="F193" s="9">
        <v>26843.241338243217</v>
      </c>
    </row>
    <row r="194" spans="1:6" x14ac:dyDescent="0.25">
      <c r="A194" s="68">
        <v>43922</v>
      </c>
      <c r="B194" s="10" t="s">
        <v>14</v>
      </c>
      <c r="C194" s="9">
        <v>107.11720025315479</v>
      </c>
      <c r="D194" s="9">
        <v>12226.268575996288</v>
      </c>
      <c r="E194" s="9">
        <v>45750.051683121615</v>
      </c>
      <c r="F194" s="9">
        <v>57976.3202591179</v>
      </c>
    </row>
    <row r="195" spans="1:6" x14ac:dyDescent="0.25">
      <c r="A195" s="68">
        <v>43922</v>
      </c>
      <c r="B195" s="10" t="s">
        <v>15</v>
      </c>
      <c r="C195" s="9">
        <v>10.256820653038163</v>
      </c>
      <c r="D195" s="9">
        <v>1142.6331305491503</v>
      </c>
      <c r="E195" s="9">
        <v>3871.1812066508373</v>
      </c>
      <c r="F195" s="9">
        <v>5013.8143371999877</v>
      </c>
    </row>
    <row r="196" spans="1:6" x14ac:dyDescent="0.25">
      <c r="A196" s="68">
        <v>43922</v>
      </c>
      <c r="B196" s="10" t="s">
        <v>16</v>
      </c>
      <c r="C196" s="9">
        <v>23.111789628315812</v>
      </c>
      <c r="D196" s="9">
        <v>2441.4038886277426</v>
      </c>
      <c r="E196" s="9">
        <v>8759.3736139924385</v>
      </c>
      <c r="F196" s="9">
        <v>11200.777502620182</v>
      </c>
    </row>
    <row r="197" spans="1:6" x14ac:dyDescent="0.25">
      <c r="A197" s="68">
        <v>43922</v>
      </c>
      <c r="B197" s="10" t="s">
        <v>17</v>
      </c>
      <c r="C197" s="9">
        <v>73.060530892449151</v>
      </c>
      <c r="D197" s="9">
        <v>8332.1442191285023</v>
      </c>
      <c r="E197" s="9">
        <v>29409.624286929549</v>
      </c>
      <c r="F197" s="9">
        <v>37741.768506058055</v>
      </c>
    </row>
    <row r="198" spans="1:6" x14ac:dyDescent="0.25">
      <c r="A198" s="68">
        <v>43922</v>
      </c>
      <c r="B198" s="10" t="s">
        <v>18</v>
      </c>
      <c r="C198" s="9">
        <v>157.24706325584219</v>
      </c>
      <c r="D198" s="9">
        <v>18583.455656319493</v>
      </c>
      <c r="E198" s="9">
        <v>68398.355987091811</v>
      </c>
      <c r="F198" s="9">
        <v>86981.811643411304</v>
      </c>
    </row>
    <row r="199" spans="1:6" x14ac:dyDescent="0.25">
      <c r="A199" s="68">
        <v>43922</v>
      </c>
      <c r="B199" s="10" t="s">
        <v>19</v>
      </c>
      <c r="C199" s="9">
        <v>34.27464874911783</v>
      </c>
      <c r="D199" s="9">
        <v>4104.1967760956886</v>
      </c>
      <c r="E199" s="9">
        <v>18218.563789948224</v>
      </c>
      <c r="F199" s="9">
        <v>22322.760566043915</v>
      </c>
    </row>
    <row r="200" spans="1:6" x14ac:dyDescent="0.25">
      <c r="A200" s="68">
        <v>43922</v>
      </c>
      <c r="B200" s="10" t="s">
        <v>20</v>
      </c>
      <c r="C200" s="9">
        <v>2.8023746002816194</v>
      </c>
      <c r="D200" s="9">
        <v>351.23387513632593</v>
      </c>
      <c r="E200" s="9">
        <v>360.57247758639966</v>
      </c>
      <c r="F200" s="9">
        <v>711.80635272272559</v>
      </c>
    </row>
    <row r="201" spans="1:6" x14ac:dyDescent="0.25">
      <c r="A201" s="68">
        <v>43922</v>
      </c>
      <c r="B201" s="10" t="s">
        <v>21</v>
      </c>
      <c r="C201" s="9">
        <v>0</v>
      </c>
      <c r="D201" s="9">
        <v>0</v>
      </c>
      <c r="E201" s="9">
        <v>0</v>
      </c>
      <c r="F201" s="9">
        <v>0</v>
      </c>
    </row>
    <row r="202" spans="1:6" x14ac:dyDescent="0.25">
      <c r="A202" s="67">
        <v>43952</v>
      </c>
      <c r="B202" s="10" t="s">
        <v>11</v>
      </c>
      <c r="C202" s="9">
        <v>291.4479993193001</v>
      </c>
      <c r="D202" s="9">
        <v>32967.365605039413</v>
      </c>
      <c r="E202" s="9">
        <v>105681.65047766075</v>
      </c>
      <c r="F202" s="9">
        <v>138649.01608270017</v>
      </c>
    </row>
    <row r="203" spans="1:6" x14ac:dyDescent="0.25">
      <c r="A203" s="68">
        <v>43952</v>
      </c>
      <c r="B203" s="10" t="s">
        <v>12</v>
      </c>
      <c r="C203" s="9">
        <v>60.247040267666613</v>
      </c>
      <c r="D203" s="9">
        <v>6822.21149647315</v>
      </c>
      <c r="E203" s="9">
        <v>22260.642448813021</v>
      </c>
      <c r="F203" s="9">
        <v>29082.853945286173</v>
      </c>
    </row>
    <row r="204" spans="1:6" x14ac:dyDescent="0.25">
      <c r="A204" s="68">
        <v>43952</v>
      </c>
      <c r="B204" s="10" t="s">
        <v>13</v>
      </c>
      <c r="C204" s="9">
        <v>40.379433695939426</v>
      </c>
      <c r="D204" s="9">
        <v>4954.474692350851</v>
      </c>
      <c r="E204" s="9">
        <v>22902.039786935577</v>
      </c>
      <c r="F204" s="9">
        <v>27856.514479286427</v>
      </c>
    </row>
    <row r="205" spans="1:6" x14ac:dyDescent="0.25">
      <c r="A205" s="68">
        <v>43952</v>
      </c>
      <c r="B205" s="10" t="s">
        <v>14</v>
      </c>
      <c r="C205" s="9">
        <v>114.31648326898053</v>
      </c>
      <c r="D205" s="9">
        <v>13049.833422932374</v>
      </c>
      <c r="E205" s="9">
        <v>48065.279060642795</v>
      </c>
      <c r="F205" s="9">
        <v>61115.112483575169</v>
      </c>
    </row>
    <row r="206" spans="1:6" x14ac:dyDescent="0.25">
      <c r="A206" s="68">
        <v>43952</v>
      </c>
      <c r="B206" s="10" t="s">
        <v>15</v>
      </c>
      <c r="C206" s="9">
        <v>6.8885740587523436</v>
      </c>
      <c r="D206" s="9">
        <v>1119.355953397554</v>
      </c>
      <c r="E206" s="9">
        <v>3676.98717229565</v>
      </c>
      <c r="F206" s="9">
        <v>4796.3431256932035</v>
      </c>
    </row>
    <row r="207" spans="1:6" x14ac:dyDescent="0.25">
      <c r="A207" s="68">
        <v>43952</v>
      </c>
      <c r="B207" s="10" t="s">
        <v>16</v>
      </c>
      <c r="C207" s="9">
        <v>19.800471641685156</v>
      </c>
      <c r="D207" s="9">
        <v>2385.3143398222846</v>
      </c>
      <c r="E207" s="9">
        <v>8194.3269996152867</v>
      </c>
      <c r="F207" s="9">
        <v>10579.64133943757</v>
      </c>
    </row>
    <row r="208" spans="1:6" x14ac:dyDescent="0.25">
      <c r="A208" s="68">
        <v>43952</v>
      </c>
      <c r="B208" s="10" t="s">
        <v>17</v>
      </c>
      <c r="C208" s="9">
        <v>76.488684050295518</v>
      </c>
      <c r="D208" s="9">
        <v>8925.8056842129736</v>
      </c>
      <c r="E208" s="9">
        <v>29891.668097275207</v>
      </c>
      <c r="F208" s="9">
        <v>38817.473781488181</v>
      </c>
    </row>
    <row r="209" spans="1:6" x14ac:dyDescent="0.25">
      <c r="A209" s="68">
        <v>43952</v>
      </c>
      <c r="B209" s="10" t="s">
        <v>18</v>
      </c>
      <c r="C209" s="9">
        <v>190.48041566129854</v>
      </c>
      <c r="D209" s="9">
        <v>20894.858307650069</v>
      </c>
      <c r="E209" s="9">
        <v>74793.818227220821</v>
      </c>
      <c r="F209" s="9">
        <v>95688.676534870887</v>
      </c>
    </row>
    <row r="210" spans="1:6" x14ac:dyDescent="0.25">
      <c r="A210" s="68">
        <v>43952</v>
      </c>
      <c r="B210" s="10" t="s">
        <v>19</v>
      </c>
      <c r="C210" s="9">
        <v>4.827161217936597</v>
      </c>
      <c r="D210" s="9">
        <v>4241.6222295190801</v>
      </c>
      <c r="E210" s="9">
        <v>18191.85805288862</v>
      </c>
      <c r="F210" s="9">
        <v>22433.480282407698</v>
      </c>
    </row>
    <row r="211" spans="1:6" x14ac:dyDescent="0.25">
      <c r="A211" s="68">
        <v>43952</v>
      </c>
      <c r="B211" s="10" t="s">
        <v>20</v>
      </c>
      <c r="C211" s="9">
        <v>34.954787786308586</v>
      </c>
      <c r="D211" s="9">
        <v>435.23965238968486</v>
      </c>
      <c r="E211" s="9">
        <v>517.71739617855837</v>
      </c>
      <c r="F211" s="9">
        <v>952.95704856824318</v>
      </c>
    </row>
    <row r="212" spans="1:6" x14ac:dyDescent="0.25">
      <c r="A212" s="68">
        <v>43952</v>
      </c>
      <c r="B212" s="10" t="s">
        <v>21</v>
      </c>
      <c r="C212" s="9">
        <v>0</v>
      </c>
      <c r="D212" s="9">
        <v>0</v>
      </c>
      <c r="E212" s="9">
        <v>0</v>
      </c>
      <c r="F212" s="9">
        <v>0</v>
      </c>
    </row>
    <row r="213" spans="1:6" x14ac:dyDescent="0.25">
      <c r="A213" s="67">
        <v>43983</v>
      </c>
      <c r="B213" s="10" t="s">
        <v>11</v>
      </c>
      <c r="C213" s="9">
        <v>292.38436237001901</v>
      </c>
      <c r="D213" s="9">
        <v>33212.384362514604</v>
      </c>
      <c r="E213" s="9">
        <v>101278.97712775919</v>
      </c>
      <c r="F213" s="9">
        <v>134491.36149027379</v>
      </c>
    </row>
    <row r="214" spans="1:6" x14ac:dyDescent="0.25">
      <c r="A214" s="68">
        <v>43983</v>
      </c>
      <c r="B214" s="10" t="s">
        <v>12</v>
      </c>
      <c r="C214" s="9">
        <v>74.2579387246425</v>
      </c>
      <c r="D214" s="9">
        <v>7207.22883241822</v>
      </c>
      <c r="E214" s="9">
        <v>23553.31404627076</v>
      </c>
      <c r="F214" s="9">
        <v>30760.542878688979</v>
      </c>
    </row>
    <row r="215" spans="1:6" x14ac:dyDescent="0.25">
      <c r="A215" s="68">
        <v>43983</v>
      </c>
      <c r="B215" s="10" t="s">
        <v>13</v>
      </c>
      <c r="C215" s="9">
        <v>42.093933288901837</v>
      </c>
      <c r="D215" s="9">
        <v>4650.2134018064462</v>
      </c>
      <c r="E215" s="9">
        <v>19599.433061408483</v>
      </c>
      <c r="F215" s="9">
        <v>24249.646463214929</v>
      </c>
    </row>
    <row r="216" spans="1:6" x14ac:dyDescent="0.25">
      <c r="A216" s="68">
        <v>43983</v>
      </c>
      <c r="B216" s="10" t="s">
        <v>14</v>
      </c>
      <c r="C216" s="9">
        <v>134.68793795635906</v>
      </c>
      <c r="D216" s="9">
        <v>14413.945372685448</v>
      </c>
      <c r="E216" s="9">
        <v>52391.675784769111</v>
      </c>
      <c r="F216" s="9">
        <v>66805.62115745456</v>
      </c>
    </row>
    <row r="217" spans="1:6" x14ac:dyDescent="0.25">
      <c r="A217" s="68">
        <v>43983</v>
      </c>
      <c r="B217" s="10" t="s">
        <v>15</v>
      </c>
      <c r="C217" s="9">
        <v>11.576545210905959</v>
      </c>
      <c r="D217" s="9">
        <v>1276.7741212794333</v>
      </c>
      <c r="E217" s="9">
        <v>4042.5138242147245</v>
      </c>
      <c r="F217" s="9">
        <v>5319.2879454941576</v>
      </c>
    </row>
    <row r="218" spans="1:6" x14ac:dyDescent="0.25">
      <c r="A218" s="68">
        <v>43983</v>
      </c>
      <c r="B218" s="10" t="s">
        <v>16</v>
      </c>
      <c r="C218" s="9">
        <v>21.487355831094042</v>
      </c>
      <c r="D218" s="9">
        <v>2576.8528959525393</v>
      </c>
      <c r="E218" s="9">
        <v>8155.2191565169924</v>
      </c>
      <c r="F218" s="9">
        <v>10732.072052469532</v>
      </c>
    </row>
    <row r="219" spans="1:6" x14ac:dyDescent="0.25">
      <c r="A219" s="68">
        <v>43983</v>
      </c>
      <c r="B219" s="10" t="s">
        <v>17</v>
      </c>
      <c r="C219" s="9">
        <v>67.739559970880009</v>
      </c>
      <c r="D219" s="9">
        <v>9277.1796514124562</v>
      </c>
      <c r="E219" s="9">
        <v>29958.126193114997</v>
      </c>
      <c r="F219" s="9">
        <v>39235.305844527451</v>
      </c>
    </row>
    <row r="220" spans="1:6" x14ac:dyDescent="0.25">
      <c r="A220" s="68">
        <v>43983</v>
      </c>
      <c r="B220" s="10" t="s">
        <v>18</v>
      </c>
      <c r="C220" s="9">
        <v>161.48366239805941</v>
      </c>
      <c r="D220" s="9">
        <v>23092.135218855197</v>
      </c>
      <c r="E220" s="9">
        <v>79479.710884650849</v>
      </c>
      <c r="F220" s="9">
        <v>102571.84610350605</v>
      </c>
    </row>
    <row r="221" spans="1:6" x14ac:dyDescent="0.25">
      <c r="A221" s="68">
        <v>43983</v>
      </c>
      <c r="B221" s="10" t="s">
        <v>19</v>
      </c>
      <c r="C221" s="9">
        <v>23.887758454400043</v>
      </c>
      <c r="D221" s="9">
        <v>3315.1613114932252</v>
      </c>
      <c r="E221" s="9">
        <v>12394.443785188329</v>
      </c>
      <c r="F221" s="9">
        <v>15709.605096681553</v>
      </c>
    </row>
    <row r="222" spans="1:6" x14ac:dyDescent="0.25">
      <c r="A222" s="68">
        <v>43983</v>
      </c>
      <c r="B222" s="10" t="s">
        <v>20</v>
      </c>
      <c r="C222" s="9">
        <v>5.1418315067059908</v>
      </c>
      <c r="D222" s="9">
        <v>662.06929021052554</v>
      </c>
      <c r="E222" s="9">
        <v>854.31709755484098</v>
      </c>
      <c r="F222" s="9">
        <v>1516.3863877653666</v>
      </c>
    </row>
    <row r="223" spans="1:6" x14ac:dyDescent="0.25">
      <c r="A223" s="69">
        <v>43983</v>
      </c>
      <c r="B223" s="10" t="s">
        <v>21</v>
      </c>
      <c r="C223" s="9">
        <v>0</v>
      </c>
      <c r="D223" s="9">
        <v>0</v>
      </c>
      <c r="E223" s="9">
        <v>0</v>
      </c>
      <c r="F223" s="9">
        <v>0</v>
      </c>
    </row>
    <row r="224" spans="1:6" x14ac:dyDescent="0.25">
      <c r="A224" s="63">
        <v>44013</v>
      </c>
      <c r="B224" s="10" t="s">
        <v>11</v>
      </c>
      <c r="C224" s="9">
        <v>312.20274066119674</v>
      </c>
      <c r="D224" s="9">
        <v>35664.248576049344</v>
      </c>
      <c r="E224" s="9">
        <v>105552.29526175244</v>
      </c>
      <c r="F224" s="9">
        <f t="shared" ref="F224:F287" si="0">D224+E224</f>
        <v>141216.54383780179</v>
      </c>
    </row>
    <row r="225" spans="1:6" x14ac:dyDescent="0.25">
      <c r="A225" s="64"/>
      <c r="B225" s="10" t="s">
        <v>12</v>
      </c>
      <c r="C225" s="9">
        <v>77.594326699880384</v>
      </c>
      <c r="D225" s="9">
        <v>9122.363053050125</v>
      </c>
      <c r="E225" s="9">
        <v>29338.565587066994</v>
      </c>
      <c r="F225" s="9">
        <f t="shared" si="0"/>
        <v>38460.928640117119</v>
      </c>
    </row>
    <row r="226" spans="1:6" x14ac:dyDescent="0.25">
      <c r="A226" s="64"/>
      <c r="B226" s="10" t="s">
        <v>13</v>
      </c>
      <c r="C226" s="9">
        <v>32.332491660772945</v>
      </c>
      <c r="D226" s="9">
        <v>4549.1639524365637</v>
      </c>
      <c r="E226" s="9">
        <v>18477.639184712814</v>
      </c>
      <c r="F226" s="9">
        <f t="shared" si="0"/>
        <v>23026.803137149378</v>
      </c>
    </row>
    <row r="227" spans="1:6" x14ac:dyDescent="0.25">
      <c r="A227" s="64"/>
      <c r="B227" s="10" t="s">
        <v>14</v>
      </c>
      <c r="C227" s="9">
        <v>126.54315114726127</v>
      </c>
      <c r="D227" s="9">
        <v>15461.634638768053</v>
      </c>
      <c r="E227" s="9">
        <v>55218.026703482552</v>
      </c>
      <c r="F227" s="9">
        <f t="shared" si="0"/>
        <v>70679.661342250605</v>
      </c>
    </row>
    <row r="228" spans="1:6" x14ac:dyDescent="0.25">
      <c r="A228" s="64"/>
      <c r="B228" s="10" t="s">
        <v>15</v>
      </c>
      <c r="C228" s="9">
        <v>7.3423992708962871</v>
      </c>
      <c r="D228" s="9">
        <v>1051.87393408965</v>
      </c>
      <c r="E228" s="9">
        <v>2952.7494227330549</v>
      </c>
      <c r="F228" s="9">
        <f t="shared" si="0"/>
        <v>4004.6233568227049</v>
      </c>
    </row>
    <row r="229" spans="1:6" x14ac:dyDescent="0.25">
      <c r="A229" s="64"/>
      <c r="B229" s="10" t="s">
        <v>16</v>
      </c>
      <c r="C229" s="9">
        <v>22.934278908224069</v>
      </c>
      <c r="D229" s="9">
        <v>2618.4828833006309</v>
      </c>
      <c r="E229" s="9">
        <v>8582.7983799274789</v>
      </c>
      <c r="F229" s="9">
        <f t="shared" si="0"/>
        <v>11201.281263228109</v>
      </c>
    </row>
    <row r="230" spans="1:6" x14ac:dyDescent="0.25">
      <c r="A230" s="64"/>
      <c r="B230" s="10" t="s">
        <v>17</v>
      </c>
      <c r="C230" s="9">
        <v>73.797027712579848</v>
      </c>
      <c r="D230" s="9">
        <v>9311.450305814833</v>
      </c>
      <c r="E230" s="9">
        <v>31137.504462298431</v>
      </c>
      <c r="F230" s="9">
        <f t="shared" si="0"/>
        <v>40448.954768113268</v>
      </c>
    </row>
    <row r="231" spans="1:6" x14ac:dyDescent="0.25">
      <c r="A231" s="64"/>
      <c r="B231" s="10" t="s">
        <v>18</v>
      </c>
      <c r="C231" s="9">
        <v>192.20611272375828</v>
      </c>
      <c r="D231" s="9">
        <v>23971.912343665499</v>
      </c>
      <c r="E231" s="9">
        <v>86271.640704339603</v>
      </c>
      <c r="F231" s="9">
        <f t="shared" si="0"/>
        <v>110243.55304800509</v>
      </c>
    </row>
    <row r="232" spans="1:6" x14ac:dyDescent="0.25">
      <c r="A232" s="64"/>
      <c r="B232" s="10" t="s">
        <v>19</v>
      </c>
      <c r="C232" s="9">
        <v>5.1820338614082155</v>
      </c>
      <c r="D232" s="9">
        <v>3025.9427392897032</v>
      </c>
      <c r="E232" s="9">
        <v>11265.947952027262</v>
      </c>
      <c r="F232" s="9">
        <f t="shared" si="0"/>
        <v>14291.890691316965</v>
      </c>
    </row>
    <row r="233" spans="1:6" x14ac:dyDescent="0.25">
      <c r="A233" s="65"/>
      <c r="B233" s="10" t="s">
        <v>20</v>
      </c>
      <c r="C233" s="9">
        <v>23.799465208468419</v>
      </c>
      <c r="D233" s="9">
        <v>627.68485840430765</v>
      </c>
      <c r="E233" s="9">
        <v>963.7866346177417</v>
      </c>
      <c r="F233" s="9">
        <f t="shared" si="0"/>
        <v>1591.4714930220493</v>
      </c>
    </row>
    <row r="234" spans="1:6" x14ac:dyDescent="0.25">
      <c r="A234" s="63">
        <v>44044</v>
      </c>
      <c r="B234" s="10" t="s">
        <v>11</v>
      </c>
      <c r="C234" s="9">
        <v>302.93704408061961</v>
      </c>
      <c r="D234" s="9">
        <v>35249.880545693457</v>
      </c>
      <c r="E234" s="9">
        <v>103505.63912833348</v>
      </c>
      <c r="F234" s="9">
        <f t="shared" si="0"/>
        <v>138755.51967402693</v>
      </c>
    </row>
    <row r="235" spans="1:6" x14ac:dyDescent="0.25">
      <c r="A235" s="64"/>
      <c r="B235" s="10" t="s">
        <v>12</v>
      </c>
      <c r="C235" s="9">
        <v>90.536110531549554</v>
      </c>
      <c r="D235" s="9">
        <v>10588.252549112847</v>
      </c>
      <c r="E235" s="9">
        <v>33466.595396705008</v>
      </c>
      <c r="F235" s="9">
        <f t="shared" si="0"/>
        <v>44054.847945817855</v>
      </c>
    </row>
    <row r="236" spans="1:6" x14ac:dyDescent="0.25">
      <c r="A236" s="64"/>
      <c r="B236" s="10" t="s">
        <v>13</v>
      </c>
      <c r="C236" s="9">
        <v>35.731035112677091</v>
      </c>
      <c r="D236" s="9">
        <v>4525.2121343802537</v>
      </c>
      <c r="E236" s="9">
        <v>19172.845047079638</v>
      </c>
      <c r="F236" s="9">
        <f t="shared" si="0"/>
        <v>23698.057181459892</v>
      </c>
    </row>
    <row r="237" spans="1:6" x14ac:dyDescent="0.25">
      <c r="A237" s="64"/>
      <c r="B237" s="10" t="s">
        <v>14</v>
      </c>
      <c r="C237" s="9">
        <v>121.30794850416423</v>
      </c>
      <c r="D237" s="9">
        <v>15639.342036342136</v>
      </c>
      <c r="E237" s="9">
        <v>55112.954633723137</v>
      </c>
      <c r="F237" s="9">
        <f t="shared" si="0"/>
        <v>70752.296670065276</v>
      </c>
    </row>
    <row r="238" spans="1:6" x14ac:dyDescent="0.25">
      <c r="A238" s="64"/>
      <c r="B238" s="10" t="s">
        <v>15</v>
      </c>
      <c r="C238" s="9">
        <v>11.47111379710886</v>
      </c>
      <c r="D238" s="9">
        <v>1048.4305969243926</v>
      </c>
      <c r="E238" s="9">
        <v>3044.1908746692434</v>
      </c>
      <c r="F238" s="9">
        <f t="shared" si="0"/>
        <v>4092.6214715936358</v>
      </c>
    </row>
    <row r="239" spans="1:6" x14ac:dyDescent="0.25">
      <c r="A239" s="64"/>
      <c r="B239" s="10" t="s">
        <v>16</v>
      </c>
      <c r="C239" s="9">
        <v>23.937354777607968</v>
      </c>
      <c r="D239" s="9">
        <v>2614.6987521463502</v>
      </c>
      <c r="E239" s="9">
        <v>8461.606153813329</v>
      </c>
      <c r="F239" s="9">
        <f t="shared" si="0"/>
        <v>11076.30490595968</v>
      </c>
    </row>
    <row r="240" spans="1:6" x14ac:dyDescent="0.25">
      <c r="A240" s="64"/>
      <c r="B240" s="10" t="s">
        <v>17</v>
      </c>
      <c r="C240" s="9">
        <v>77.150061917995487</v>
      </c>
      <c r="D240" s="9">
        <v>9476.8166097865433</v>
      </c>
      <c r="E240" s="9">
        <v>31739.428913427641</v>
      </c>
      <c r="F240" s="9">
        <f t="shared" si="0"/>
        <v>41216.24552321418</v>
      </c>
    </row>
    <row r="241" spans="1:6" x14ac:dyDescent="0.25">
      <c r="A241" s="64"/>
      <c r="B241" s="10" t="s">
        <v>18</v>
      </c>
      <c r="C241" s="9">
        <v>198.85406047979774</v>
      </c>
      <c r="D241" s="9">
        <v>23773.108531354152</v>
      </c>
      <c r="E241" s="9">
        <v>86379.844736354993</v>
      </c>
      <c r="F241" s="9">
        <f t="shared" si="0"/>
        <v>110152.95326770915</v>
      </c>
    </row>
    <row r="242" spans="1:6" x14ac:dyDescent="0.25">
      <c r="A242" s="64"/>
      <c r="B242" s="10" t="s">
        <v>19</v>
      </c>
      <c r="C242" s="9">
        <v>4.7521274838158831</v>
      </c>
      <c r="D242" s="9">
        <v>2834.8994955205208</v>
      </c>
      <c r="E242" s="9">
        <v>10510.576687502966</v>
      </c>
      <c r="F242" s="9">
        <f t="shared" si="0"/>
        <v>13345.476183023486</v>
      </c>
    </row>
    <row r="243" spans="1:6" x14ac:dyDescent="0.25">
      <c r="A243" s="65"/>
      <c r="B243" s="10" t="s">
        <v>20</v>
      </c>
      <c r="C243" s="9">
        <v>22.982339001703306</v>
      </c>
      <c r="D243" s="9">
        <v>483.1752957464181</v>
      </c>
      <c r="E243" s="9">
        <v>597.89892223014044</v>
      </c>
      <c r="F243" s="9">
        <f t="shared" si="0"/>
        <v>1081.0742179765584</v>
      </c>
    </row>
    <row r="244" spans="1:6" x14ac:dyDescent="0.25">
      <c r="A244" s="63">
        <v>44075</v>
      </c>
      <c r="B244" s="10" t="s">
        <v>11</v>
      </c>
      <c r="C244" s="9">
        <v>299.90455173705863</v>
      </c>
      <c r="D244" s="9">
        <v>34958.306804394233</v>
      </c>
      <c r="E244" s="9">
        <v>98290.180243861003</v>
      </c>
      <c r="F244" s="9">
        <f t="shared" si="0"/>
        <v>133248.48704825522</v>
      </c>
    </row>
    <row r="245" spans="1:6" x14ac:dyDescent="0.25">
      <c r="A245" s="64"/>
      <c r="B245" s="10" t="s">
        <v>12</v>
      </c>
      <c r="C245" s="9">
        <v>94.193401400601772</v>
      </c>
      <c r="D245" s="9">
        <v>10988.739025033467</v>
      </c>
      <c r="E245" s="9">
        <v>34061.938084895351</v>
      </c>
      <c r="F245" s="9">
        <f t="shared" si="0"/>
        <v>45050.677109928816</v>
      </c>
    </row>
    <row r="246" spans="1:6" x14ac:dyDescent="0.25">
      <c r="A246" s="64"/>
      <c r="B246" s="10" t="s">
        <v>13</v>
      </c>
      <c r="C246" s="9">
        <v>36.683115668692651</v>
      </c>
      <c r="D246" s="9">
        <v>4607.5713211748389</v>
      </c>
      <c r="E246" s="9">
        <v>17873.664715868628</v>
      </c>
      <c r="F246" s="9">
        <f t="shared" si="0"/>
        <v>22481.236037043469</v>
      </c>
    </row>
    <row r="247" spans="1:6" x14ac:dyDescent="0.25">
      <c r="A247" s="64"/>
      <c r="B247" s="10" t="s">
        <v>14</v>
      </c>
      <c r="C247" s="9">
        <v>128.68938089294846</v>
      </c>
      <c r="D247" s="9">
        <v>15973.256902384113</v>
      </c>
      <c r="E247" s="9">
        <v>55201.990639422729</v>
      </c>
      <c r="F247" s="9">
        <f t="shared" si="0"/>
        <v>71175.247541806835</v>
      </c>
    </row>
    <row r="248" spans="1:6" x14ac:dyDescent="0.25">
      <c r="A248" s="64"/>
      <c r="B248" s="10" t="s">
        <v>15</v>
      </c>
      <c r="C248" s="9">
        <v>12.003461752592141</v>
      </c>
      <c r="D248" s="9">
        <v>1379.9826739955731</v>
      </c>
      <c r="E248" s="9">
        <v>4078.755549985724</v>
      </c>
      <c r="F248" s="9">
        <f t="shared" si="0"/>
        <v>5458.7382239812969</v>
      </c>
    </row>
    <row r="249" spans="1:6" x14ac:dyDescent="0.25">
      <c r="A249" s="64"/>
      <c r="B249" s="10" t="s">
        <v>16</v>
      </c>
      <c r="C249" s="9">
        <v>24.455382169824638</v>
      </c>
      <c r="D249" s="9">
        <v>2812.3269581805862</v>
      </c>
      <c r="E249" s="9">
        <v>8741.9209961909291</v>
      </c>
      <c r="F249" s="9">
        <f t="shared" si="0"/>
        <v>11554.247954371516</v>
      </c>
    </row>
    <row r="250" spans="1:6" x14ac:dyDescent="0.25">
      <c r="A250" s="64"/>
      <c r="B250" s="10" t="s">
        <v>17</v>
      </c>
      <c r="C250" s="9">
        <v>78.05641072782015</v>
      </c>
      <c r="D250" s="9">
        <v>9556.7306366599132</v>
      </c>
      <c r="E250" s="9">
        <v>30655.640845170656</v>
      </c>
      <c r="F250" s="9">
        <f t="shared" si="0"/>
        <v>40212.371481830567</v>
      </c>
    </row>
    <row r="251" spans="1:6" x14ac:dyDescent="0.25">
      <c r="A251" s="64"/>
      <c r="B251" s="10" t="s">
        <v>18</v>
      </c>
      <c r="C251" s="9">
        <v>201.94152109904917</v>
      </c>
      <c r="D251" s="9">
        <v>24186.736673856802</v>
      </c>
      <c r="E251" s="9">
        <v>85684.103486457185</v>
      </c>
      <c r="F251" s="9">
        <f t="shared" si="0"/>
        <v>109870.84016031399</v>
      </c>
    </row>
    <row r="252" spans="1:6" x14ac:dyDescent="0.25">
      <c r="A252" s="64"/>
      <c r="B252" s="10" t="s">
        <v>19</v>
      </c>
      <c r="C252" s="9">
        <v>4.6693484558585281</v>
      </c>
      <c r="D252" s="9">
        <v>2794.6598002589903</v>
      </c>
      <c r="E252" s="9">
        <v>10005.072683732591</v>
      </c>
      <c r="F252" s="9">
        <f t="shared" si="0"/>
        <v>12799.732483991582</v>
      </c>
    </row>
    <row r="253" spans="1:6" x14ac:dyDescent="0.25">
      <c r="A253" s="65"/>
      <c r="B253" s="10" t="s">
        <v>20</v>
      </c>
      <c r="C253" s="9">
        <v>24.483849334654089</v>
      </c>
      <c r="D253" s="9">
        <v>558.34931033753833</v>
      </c>
      <c r="E253" s="9">
        <v>771.73131072503713</v>
      </c>
      <c r="F253" s="9">
        <f t="shared" si="0"/>
        <v>1330.0806210625756</v>
      </c>
    </row>
    <row r="254" spans="1:6" x14ac:dyDescent="0.25">
      <c r="A254" s="63">
        <v>44105</v>
      </c>
      <c r="B254" s="10" t="s">
        <v>11</v>
      </c>
      <c r="C254" s="9">
        <v>280.26013557236575</v>
      </c>
      <c r="D254" s="9">
        <v>35961.110895022844</v>
      </c>
      <c r="E254" s="9">
        <v>104187.45664220714</v>
      </c>
      <c r="F254" s="9">
        <f t="shared" si="0"/>
        <v>140148.56753722997</v>
      </c>
    </row>
    <row r="255" spans="1:6" x14ac:dyDescent="0.25">
      <c r="A255" s="64"/>
      <c r="B255" s="10" t="s">
        <v>12</v>
      </c>
      <c r="C255" s="9">
        <v>106.09499657412007</v>
      </c>
      <c r="D255" s="9">
        <v>12517.366560680455</v>
      </c>
      <c r="E255" s="9">
        <v>39947.353399351938</v>
      </c>
      <c r="F255" s="9">
        <f t="shared" si="0"/>
        <v>52464.719960032395</v>
      </c>
    </row>
    <row r="256" spans="1:6" x14ac:dyDescent="0.25">
      <c r="A256" s="64"/>
      <c r="B256" s="10" t="s">
        <v>13</v>
      </c>
      <c r="C256" s="9">
        <v>30.998721623229944</v>
      </c>
      <c r="D256" s="9">
        <v>4288.3095348638662</v>
      </c>
      <c r="E256" s="9">
        <v>16347.816868161517</v>
      </c>
      <c r="F256" s="9">
        <f t="shared" si="0"/>
        <v>20636.126403025384</v>
      </c>
    </row>
    <row r="257" spans="1:6" x14ac:dyDescent="0.25">
      <c r="A257" s="64"/>
      <c r="B257" s="10" t="s">
        <v>14</v>
      </c>
      <c r="C257" s="9">
        <v>125.82175367201995</v>
      </c>
      <c r="D257" s="9">
        <v>15949.517752009708</v>
      </c>
      <c r="E257" s="9">
        <v>52771.278833951736</v>
      </c>
      <c r="F257" s="9">
        <f t="shared" si="0"/>
        <v>68720.796585961449</v>
      </c>
    </row>
    <row r="258" spans="1:6" x14ac:dyDescent="0.25">
      <c r="A258" s="64"/>
      <c r="B258" s="10" t="s">
        <v>15</v>
      </c>
      <c r="C258" s="9">
        <v>11.425188299436714</v>
      </c>
      <c r="D258" s="9">
        <v>1460.1931604760327</v>
      </c>
      <c r="E258" s="9">
        <v>4352.9183213046072</v>
      </c>
      <c r="F258" s="9">
        <f t="shared" si="0"/>
        <v>5813.1114817806401</v>
      </c>
    </row>
    <row r="259" spans="1:6" x14ac:dyDescent="0.25">
      <c r="A259" s="64"/>
      <c r="B259" s="10" t="s">
        <v>16</v>
      </c>
      <c r="C259" s="9">
        <v>24.145143737751681</v>
      </c>
      <c r="D259" s="9">
        <v>2994.3518267986497</v>
      </c>
      <c r="E259" s="9">
        <v>9205.8248769822803</v>
      </c>
      <c r="F259" s="9">
        <f t="shared" si="0"/>
        <v>12200.17670378093</v>
      </c>
    </row>
    <row r="260" spans="1:6" x14ac:dyDescent="0.25">
      <c r="A260" s="64"/>
      <c r="B260" s="10" t="s">
        <v>17</v>
      </c>
      <c r="C260" s="9">
        <v>76.932805208670302</v>
      </c>
      <c r="D260" s="9">
        <v>9820.1766309214927</v>
      </c>
      <c r="E260" s="9">
        <v>31318.704107722231</v>
      </c>
      <c r="F260" s="9">
        <f t="shared" si="0"/>
        <v>41138.880738643726</v>
      </c>
    </row>
    <row r="261" spans="1:6" x14ac:dyDescent="0.25">
      <c r="A261" s="64"/>
      <c r="B261" s="10" t="s">
        <v>18</v>
      </c>
      <c r="C261" s="9">
        <v>200.07060402207918</v>
      </c>
      <c r="D261" s="9">
        <v>25587.420032333917</v>
      </c>
      <c r="E261" s="9">
        <v>90011.844549792368</v>
      </c>
      <c r="F261" s="9">
        <f t="shared" si="0"/>
        <v>115599.26458212628</v>
      </c>
    </row>
    <row r="262" spans="1:6" x14ac:dyDescent="0.25">
      <c r="A262" s="64"/>
      <c r="B262" s="10" t="s">
        <v>19</v>
      </c>
      <c r="C262" s="9">
        <v>4.8867216597551542</v>
      </c>
      <c r="D262" s="9">
        <v>3042.6905196962789</v>
      </c>
      <c r="E262" s="9">
        <v>10898.619063738262</v>
      </c>
      <c r="F262" s="9">
        <f t="shared" si="0"/>
        <v>13941.30958343454</v>
      </c>
    </row>
    <row r="263" spans="1:6" x14ac:dyDescent="0.25">
      <c r="A263" s="65"/>
      <c r="B263" s="10" t="s">
        <v>20</v>
      </c>
      <c r="C263" s="9">
        <v>25.444465779682773</v>
      </c>
      <c r="D263" s="9">
        <v>541.83923740514388</v>
      </c>
      <c r="E263" s="9">
        <v>723.76071282403257</v>
      </c>
      <c r="F263" s="9">
        <f t="shared" si="0"/>
        <v>1265.5999502291766</v>
      </c>
    </row>
    <row r="264" spans="1:6" x14ac:dyDescent="0.25">
      <c r="A264" s="63">
        <v>44136</v>
      </c>
      <c r="B264" s="10" t="s">
        <v>11</v>
      </c>
      <c r="C264" s="9">
        <v>234.56922002998292</v>
      </c>
      <c r="D264" s="9">
        <v>29199.490754314458</v>
      </c>
      <c r="E264" s="9">
        <v>87016.105688203126</v>
      </c>
      <c r="F264" s="9">
        <f t="shared" si="0"/>
        <v>116215.59644251759</v>
      </c>
    </row>
    <row r="265" spans="1:6" x14ac:dyDescent="0.25">
      <c r="A265" s="64"/>
      <c r="B265" s="10" t="s">
        <v>12</v>
      </c>
      <c r="C265" s="9">
        <v>124.32016185695242</v>
      </c>
      <c r="D265" s="9">
        <v>13783.943204155015</v>
      </c>
      <c r="E265" s="9">
        <v>45953.817175782962</v>
      </c>
      <c r="F265" s="9">
        <f t="shared" si="0"/>
        <v>59737.760379937979</v>
      </c>
    </row>
    <row r="266" spans="1:6" x14ac:dyDescent="0.25">
      <c r="A266" s="64"/>
      <c r="B266" s="10" t="s">
        <v>13</v>
      </c>
      <c r="C266" s="9">
        <v>21.525300593232249</v>
      </c>
      <c r="D266" s="9">
        <v>3125.2785377193595</v>
      </c>
      <c r="E266" s="9">
        <v>13204.284582157807</v>
      </c>
      <c r="F266" s="9">
        <f t="shared" si="0"/>
        <v>16329.563119877166</v>
      </c>
    </row>
    <row r="267" spans="1:6" x14ac:dyDescent="0.25">
      <c r="A267" s="64"/>
      <c r="B267" s="10" t="s">
        <v>14</v>
      </c>
      <c r="C267" s="9">
        <v>124.84682711057552</v>
      </c>
      <c r="D267" s="9">
        <v>14849.448150655255</v>
      </c>
      <c r="E267" s="9">
        <v>53395.930175292619</v>
      </c>
      <c r="F267" s="9">
        <f t="shared" si="0"/>
        <v>68245.378325947881</v>
      </c>
    </row>
    <row r="268" spans="1:6" x14ac:dyDescent="0.25">
      <c r="A268" s="64"/>
      <c r="B268" s="10" t="s">
        <v>15</v>
      </c>
      <c r="C268" s="9">
        <v>11.166281447447876</v>
      </c>
      <c r="D268" s="9">
        <v>1335.7993875661775</v>
      </c>
      <c r="E268" s="9">
        <v>4382.9180692780737</v>
      </c>
      <c r="F268" s="9">
        <f t="shared" si="0"/>
        <v>5718.7174568442515</v>
      </c>
    </row>
    <row r="269" spans="1:6" x14ac:dyDescent="0.25">
      <c r="A269" s="64"/>
      <c r="B269" s="10" t="s">
        <v>16</v>
      </c>
      <c r="C269" s="9">
        <v>23.549611866061067</v>
      </c>
      <c r="D269" s="9">
        <v>2816.9856451236783</v>
      </c>
      <c r="E269" s="9">
        <v>9150.511237914583</v>
      </c>
      <c r="F269" s="9">
        <f t="shared" si="0"/>
        <v>11967.49688303826</v>
      </c>
    </row>
    <row r="270" spans="1:6" x14ac:dyDescent="0.25">
      <c r="A270" s="64"/>
      <c r="B270" s="10" t="s">
        <v>17</v>
      </c>
      <c r="C270" s="9">
        <v>76.250677978673735</v>
      </c>
      <c r="D270" s="9">
        <v>8818.5753619436164</v>
      </c>
      <c r="E270" s="9">
        <v>30017.057705253435</v>
      </c>
      <c r="F270" s="9">
        <f t="shared" si="0"/>
        <v>38835.63306719705</v>
      </c>
    </row>
    <row r="271" spans="1:6" x14ac:dyDescent="0.25">
      <c r="A271" s="64"/>
      <c r="B271" s="10" t="s">
        <v>18</v>
      </c>
      <c r="C271" s="9">
        <v>204.35955120709713</v>
      </c>
      <c r="D271" s="9">
        <v>27311.526969461196</v>
      </c>
      <c r="E271" s="9">
        <v>101697.90101056827</v>
      </c>
      <c r="F271" s="9">
        <f t="shared" si="0"/>
        <v>129009.42798002946</v>
      </c>
    </row>
    <row r="272" spans="1:6" x14ac:dyDescent="0.25">
      <c r="A272" s="64"/>
      <c r="B272" s="10" t="s">
        <v>19</v>
      </c>
      <c r="C272" s="9">
        <v>6.4183512644253407</v>
      </c>
      <c r="D272" s="9">
        <v>2558.7301699728046</v>
      </c>
      <c r="E272" s="9">
        <v>9528.1849784807382</v>
      </c>
      <c r="F272" s="9">
        <f t="shared" si="0"/>
        <v>12086.915148453543</v>
      </c>
    </row>
    <row r="273" spans="1:6" x14ac:dyDescent="0.25">
      <c r="A273" s="65"/>
      <c r="B273" s="10" t="s">
        <v>20</v>
      </c>
      <c r="C273" s="9">
        <v>22.341108615376317</v>
      </c>
      <c r="D273" s="9">
        <v>607.15270698699828</v>
      </c>
      <c r="E273" s="9">
        <v>1162.3695498338793</v>
      </c>
      <c r="F273" s="9">
        <f t="shared" si="0"/>
        <v>1769.5222568208776</v>
      </c>
    </row>
    <row r="274" spans="1:6" x14ac:dyDescent="0.25">
      <c r="A274" s="63">
        <v>44166</v>
      </c>
      <c r="B274" s="10" t="s">
        <v>11</v>
      </c>
      <c r="C274" s="9">
        <v>254.0673486651599</v>
      </c>
      <c r="D274" s="9">
        <v>29310.144481839387</v>
      </c>
      <c r="E274" s="9">
        <v>88062.117294673735</v>
      </c>
      <c r="F274" s="9">
        <f t="shared" si="0"/>
        <v>117372.26177651313</v>
      </c>
    </row>
    <row r="275" spans="1:6" x14ac:dyDescent="0.25">
      <c r="A275" s="64"/>
      <c r="B275" s="10" t="s">
        <v>12</v>
      </c>
      <c r="C275" s="9">
        <v>115.57881247541266</v>
      </c>
      <c r="D275" s="9">
        <v>12549.365295282301</v>
      </c>
      <c r="E275" s="9">
        <v>43459.392847036674</v>
      </c>
      <c r="F275" s="9">
        <f t="shared" si="0"/>
        <v>56008.758142318977</v>
      </c>
    </row>
    <row r="276" spans="1:6" x14ac:dyDescent="0.25">
      <c r="A276" s="64"/>
      <c r="B276" s="10" t="s">
        <v>13</v>
      </c>
      <c r="C276" s="9">
        <v>31.450840111046947</v>
      </c>
      <c r="D276" s="9">
        <v>3879.9047555764155</v>
      </c>
      <c r="E276" s="9">
        <v>17136.076370158815</v>
      </c>
      <c r="F276" s="9">
        <f t="shared" si="0"/>
        <v>21015.98112573523</v>
      </c>
    </row>
    <row r="277" spans="1:6" x14ac:dyDescent="0.25">
      <c r="A277" s="64"/>
      <c r="B277" s="10" t="s">
        <v>14</v>
      </c>
      <c r="C277" s="9">
        <v>124.8956431535313</v>
      </c>
      <c r="D277" s="9">
        <v>14334.168052426712</v>
      </c>
      <c r="E277" s="9">
        <v>54260.783813558526</v>
      </c>
      <c r="F277" s="9">
        <f t="shared" si="0"/>
        <v>68594.951865985233</v>
      </c>
    </row>
    <row r="278" spans="1:6" x14ac:dyDescent="0.25">
      <c r="A278" s="64"/>
      <c r="B278" s="10" t="s">
        <v>15</v>
      </c>
      <c r="C278" s="9">
        <v>12.399986820661436</v>
      </c>
      <c r="D278" s="9">
        <v>1376.041450599595</v>
      </c>
      <c r="E278" s="9">
        <v>4516.1402059386282</v>
      </c>
      <c r="F278" s="9">
        <f t="shared" si="0"/>
        <v>5892.1816565382233</v>
      </c>
    </row>
    <row r="279" spans="1:6" x14ac:dyDescent="0.25">
      <c r="A279" s="64"/>
      <c r="B279" s="10" t="s">
        <v>16</v>
      </c>
      <c r="C279" s="9">
        <v>19.359925463443385</v>
      </c>
      <c r="D279" s="9">
        <v>2432.9972738051324</v>
      </c>
      <c r="E279" s="9">
        <v>8467.3383110014038</v>
      </c>
      <c r="F279" s="9">
        <f t="shared" si="0"/>
        <v>10900.335584806537</v>
      </c>
    </row>
    <row r="280" spans="1:6" x14ac:dyDescent="0.25">
      <c r="A280" s="64"/>
      <c r="B280" s="10" t="s">
        <v>17</v>
      </c>
      <c r="C280" s="9">
        <v>75.983045773478395</v>
      </c>
      <c r="D280" s="9">
        <v>8843.3182078728569</v>
      </c>
      <c r="E280" s="9">
        <v>31995.419181654248</v>
      </c>
      <c r="F280" s="9">
        <f t="shared" si="0"/>
        <v>40838.737389527101</v>
      </c>
    </row>
    <row r="281" spans="1:6" x14ac:dyDescent="0.25">
      <c r="A281" s="64"/>
      <c r="B281" s="10" t="s">
        <v>18</v>
      </c>
      <c r="C281" s="9">
        <v>247.00241731321151</v>
      </c>
      <c r="D281" s="9">
        <v>28416.364001308015</v>
      </c>
      <c r="E281" s="9">
        <v>110418.92337994841</v>
      </c>
      <c r="F281" s="9">
        <f t="shared" si="0"/>
        <v>138835.28738125641</v>
      </c>
    </row>
    <row r="282" spans="1:6" x14ac:dyDescent="0.25">
      <c r="A282" s="64"/>
      <c r="B282" s="10" t="s">
        <v>19</v>
      </c>
      <c r="C282" s="9">
        <v>5.22588790493419</v>
      </c>
      <c r="D282" s="9">
        <v>3838.4966377127116</v>
      </c>
      <c r="E282" s="9">
        <v>15999.739756177587</v>
      </c>
      <c r="F282" s="9">
        <f t="shared" si="0"/>
        <v>19838.2363938903</v>
      </c>
    </row>
    <row r="283" spans="1:6" x14ac:dyDescent="0.25">
      <c r="A283" s="65"/>
      <c r="B283" s="10" t="s">
        <v>20</v>
      </c>
      <c r="C283" s="9">
        <v>32.363383000230051</v>
      </c>
      <c r="D283" s="9">
        <v>670.58594521824921</v>
      </c>
      <c r="E283" s="9">
        <v>2107.0661531377641</v>
      </c>
      <c r="F283" s="9">
        <f t="shared" si="0"/>
        <v>2777.6520983560131</v>
      </c>
    </row>
    <row r="284" spans="1:6" x14ac:dyDescent="0.25">
      <c r="A284" s="63">
        <v>44197</v>
      </c>
      <c r="B284" s="10" t="s">
        <v>11</v>
      </c>
      <c r="C284" s="9">
        <v>255.8358931345735</v>
      </c>
      <c r="D284" s="9">
        <v>28603.959999244744</v>
      </c>
      <c r="E284" s="9">
        <v>90824.324857881293</v>
      </c>
      <c r="F284" s="9">
        <f t="shared" si="0"/>
        <v>119428.28485712604</v>
      </c>
    </row>
    <row r="285" spans="1:6" x14ac:dyDescent="0.25">
      <c r="A285" s="64"/>
      <c r="B285" s="10" t="s">
        <v>12</v>
      </c>
      <c r="C285" s="9">
        <v>118.31493585402175</v>
      </c>
      <c r="D285" s="9">
        <v>12867.715475655241</v>
      </c>
      <c r="E285" s="9">
        <v>47326.92356972061</v>
      </c>
      <c r="F285" s="9">
        <f t="shared" si="0"/>
        <v>60194.63904537585</v>
      </c>
    </row>
    <row r="286" spans="1:6" x14ac:dyDescent="0.25">
      <c r="A286" s="64"/>
      <c r="B286" s="10" t="s">
        <v>13</v>
      </c>
      <c r="C286" s="9">
        <v>31.490827159500455</v>
      </c>
      <c r="D286" s="9">
        <v>3984.0013835677196</v>
      </c>
      <c r="E286" s="9">
        <v>19118.848731895461</v>
      </c>
      <c r="F286" s="9">
        <f t="shared" si="0"/>
        <v>23102.850115463181</v>
      </c>
    </row>
    <row r="287" spans="1:6" x14ac:dyDescent="0.25">
      <c r="A287" s="64"/>
      <c r="B287" s="10" t="s">
        <v>14</v>
      </c>
      <c r="C287" s="9">
        <v>125.69349705483054</v>
      </c>
      <c r="D287" s="9">
        <v>14412.903542213899</v>
      </c>
      <c r="E287" s="9">
        <v>55302.054186335088</v>
      </c>
      <c r="F287" s="9">
        <f t="shared" si="0"/>
        <v>69714.957728548994</v>
      </c>
    </row>
    <row r="288" spans="1:6" x14ac:dyDescent="0.25">
      <c r="A288" s="64"/>
      <c r="B288" s="10" t="s">
        <v>15</v>
      </c>
      <c r="C288" s="9">
        <v>8.4301239407359443</v>
      </c>
      <c r="D288" s="9">
        <v>812.26009717705392</v>
      </c>
      <c r="E288" s="9">
        <v>2656.5244220390005</v>
      </c>
      <c r="F288" s="9">
        <f t="shared" ref="F288:F351" si="1">D288+E288</f>
        <v>3468.7845192160544</v>
      </c>
    </row>
    <row r="289" spans="1:6" x14ac:dyDescent="0.25">
      <c r="A289" s="64"/>
      <c r="B289" s="10" t="s">
        <v>16</v>
      </c>
      <c r="C289" s="9">
        <v>17.227352788679781</v>
      </c>
      <c r="D289" s="9">
        <v>2052.8448465522265</v>
      </c>
      <c r="E289" s="9">
        <v>7217.5461159307088</v>
      </c>
      <c r="F289" s="9">
        <f t="shared" si="1"/>
        <v>9270.3909624829357</v>
      </c>
    </row>
    <row r="290" spans="1:6" x14ac:dyDescent="0.25">
      <c r="A290" s="64"/>
      <c r="B290" s="10" t="s">
        <v>17</v>
      </c>
      <c r="C290" s="9">
        <v>71.513521301878839</v>
      </c>
      <c r="D290" s="9">
        <v>8351.5204407963938</v>
      </c>
      <c r="E290" s="9">
        <v>29364.234540871759</v>
      </c>
      <c r="F290" s="9">
        <f t="shared" si="1"/>
        <v>37715.754981668157</v>
      </c>
    </row>
    <row r="291" spans="1:6" x14ac:dyDescent="0.25">
      <c r="A291" s="64"/>
      <c r="B291" s="10" t="s">
        <v>18</v>
      </c>
      <c r="C291" s="9">
        <v>237.62383773289199</v>
      </c>
      <c r="D291" s="9">
        <v>28277.368636774911</v>
      </c>
      <c r="E291" s="9">
        <v>109030.33387887089</v>
      </c>
      <c r="F291" s="9">
        <f t="shared" si="1"/>
        <v>137307.7025156458</v>
      </c>
    </row>
    <row r="292" spans="1:6" x14ac:dyDescent="0.25">
      <c r="A292" s="64"/>
      <c r="B292" s="10" t="s">
        <v>19</v>
      </c>
      <c r="C292" s="9">
        <v>9.5464469443754698</v>
      </c>
      <c r="D292" s="9">
        <v>4342.0080127192232</v>
      </c>
      <c r="E292" s="9">
        <v>19194.030870603212</v>
      </c>
      <c r="F292" s="9">
        <f t="shared" si="1"/>
        <v>23536.038883322435</v>
      </c>
    </row>
    <row r="293" spans="1:6" x14ac:dyDescent="0.25">
      <c r="A293" s="64"/>
      <c r="B293" s="10" t="s">
        <v>20</v>
      </c>
      <c r="C293" s="9">
        <v>35.664126184380777</v>
      </c>
      <c r="D293" s="9">
        <v>1115.693037602085</v>
      </c>
      <c r="E293" s="9">
        <v>4762.2316888865607</v>
      </c>
      <c r="F293" s="9">
        <f t="shared" si="1"/>
        <v>5877.9247264886453</v>
      </c>
    </row>
    <row r="294" spans="1:6" x14ac:dyDescent="0.25">
      <c r="A294" s="65"/>
      <c r="B294" s="10" t="s">
        <v>21</v>
      </c>
      <c r="C294" s="9">
        <v>11.768072314928022</v>
      </c>
      <c r="D294" s="9">
        <v>1148.8426785371034</v>
      </c>
      <c r="E294" s="9">
        <v>4301.2945713342879</v>
      </c>
      <c r="F294" s="9">
        <f t="shared" si="1"/>
        <v>5450.1372498713918</v>
      </c>
    </row>
    <row r="295" spans="1:6" x14ac:dyDescent="0.25">
      <c r="A295" s="63">
        <v>44228</v>
      </c>
      <c r="B295" s="10" t="s">
        <v>11</v>
      </c>
      <c r="C295" s="9">
        <v>249.91869721745013</v>
      </c>
      <c r="D295" s="9">
        <v>27131.795774050897</v>
      </c>
      <c r="E295" s="9">
        <v>80740.46161179668</v>
      </c>
      <c r="F295" s="9">
        <f t="shared" si="1"/>
        <v>107872.25738584758</v>
      </c>
    </row>
    <row r="296" spans="1:6" x14ac:dyDescent="0.25">
      <c r="A296" s="64"/>
      <c r="B296" s="10" t="s">
        <v>12</v>
      </c>
      <c r="C296" s="9">
        <v>106.05191804291563</v>
      </c>
      <c r="D296" s="9">
        <v>11867.868712408645</v>
      </c>
      <c r="E296" s="9">
        <v>41529.384128137666</v>
      </c>
      <c r="F296" s="9">
        <f t="shared" si="1"/>
        <v>53397.252840546309</v>
      </c>
    </row>
    <row r="297" spans="1:6" x14ac:dyDescent="0.25">
      <c r="A297" s="64"/>
      <c r="B297" s="10" t="s">
        <v>13</v>
      </c>
      <c r="C297" s="9">
        <v>32.613122870672868</v>
      </c>
      <c r="D297" s="9">
        <v>3883.0059064768498</v>
      </c>
      <c r="E297" s="9">
        <v>16352.467250111067</v>
      </c>
      <c r="F297" s="9">
        <f t="shared" si="1"/>
        <v>20235.473156587916</v>
      </c>
    </row>
    <row r="298" spans="1:6" x14ac:dyDescent="0.25">
      <c r="A298" s="64"/>
      <c r="B298" s="10" t="s">
        <v>14</v>
      </c>
      <c r="C298" s="9">
        <v>128.05312889138787</v>
      </c>
      <c r="D298" s="9">
        <v>13292.090849255435</v>
      </c>
      <c r="E298" s="9">
        <v>48514.244564282359</v>
      </c>
      <c r="F298" s="9">
        <f t="shared" si="1"/>
        <v>61806.335413537796</v>
      </c>
    </row>
    <row r="299" spans="1:6" x14ac:dyDescent="0.25">
      <c r="A299" s="64"/>
      <c r="B299" s="10" t="s">
        <v>15</v>
      </c>
      <c r="C299" s="9">
        <v>7.4079110110900332</v>
      </c>
      <c r="D299" s="9">
        <v>678.62564027972985</v>
      </c>
      <c r="E299" s="9">
        <v>2195.7779192152525</v>
      </c>
      <c r="F299" s="9">
        <f t="shared" si="1"/>
        <v>2874.4035594949823</v>
      </c>
    </row>
    <row r="300" spans="1:6" x14ac:dyDescent="0.25">
      <c r="A300" s="64"/>
      <c r="B300" s="10" t="s">
        <v>16</v>
      </c>
      <c r="C300" s="9">
        <v>19.440729707785081</v>
      </c>
      <c r="D300" s="9">
        <v>1922.5448587607348</v>
      </c>
      <c r="E300" s="9">
        <v>6847.2621783243967</v>
      </c>
      <c r="F300" s="9">
        <f t="shared" si="1"/>
        <v>8769.807037085131</v>
      </c>
    </row>
    <row r="301" spans="1:6" x14ac:dyDescent="0.25">
      <c r="A301" s="64"/>
      <c r="B301" s="10" t="s">
        <v>17</v>
      </c>
      <c r="C301" s="9">
        <v>76.248682700259991</v>
      </c>
      <c r="D301" s="9">
        <v>8303.6436164866827</v>
      </c>
      <c r="E301" s="9">
        <v>27865.22281619249</v>
      </c>
      <c r="F301" s="9">
        <f t="shared" si="1"/>
        <v>36168.866432679177</v>
      </c>
    </row>
    <row r="302" spans="1:6" x14ac:dyDescent="0.25">
      <c r="A302" s="64"/>
      <c r="B302" s="10" t="s">
        <v>18</v>
      </c>
      <c r="C302" s="9">
        <v>246.1224351322397</v>
      </c>
      <c r="D302" s="9">
        <v>26838.018380826827</v>
      </c>
      <c r="E302" s="9">
        <v>101289.73746974744</v>
      </c>
      <c r="F302" s="9">
        <f t="shared" si="1"/>
        <v>128127.75585057426</v>
      </c>
    </row>
    <row r="303" spans="1:6" x14ac:dyDescent="0.25">
      <c r="A303" s="64"/>
      <c r="B303" s="10" t="s">
        <v>19</v>
      </c>
      <c r="C303" s="9">
        <v>9.215637148812144</v>
      </c>
      <c r="D303" s="9">
        <v>4102.5646732062851</v>
      </c>
      <c r="E303" s="9">
        <v>16740.330428487872</v>
      </c>
      <c r="F303" s="9">
        <f t="shared" si="1"/>
        <v>20842.895101694157</v>
      </c>
    </row>
    <row r="304" spans="1:6" x14ac:dyDescent="0.25">
      <c r="A304" s="64"/>
      <c r="B304" s="10" t="s">
        <v>20</v>
      </c>
      <c r="C304" s="9">
        <v>35.305952856113016</v>
      </c>
      <c r="D304" s="9">
        <v>1001.4207028017244</v>
      </c>
      <c r="E304" s="9">
        <v>3982.4093420548834</v>
      </c>
      <c r="F304" s="9">
        <f t="shared" si="1"/>
        <v>4983.8300448566079</v>
      </c>
    </row>
    <row r="305" spans="1:6" x14ac:dyDescent="0.25">
      <c r="A305" s="65"/>
      <c r="B305" s="10" t="s">
        <v>21</v>
      </c>
      <c r="C305" s="9">
        <v>9.5892697595740017</v>
      </c>
      <c r="D305" s="9">
        <v>1090.7108651680774</v>
      </c>
      <c r="E305" s="9">
        <v>3382.8158960306168</v>
      </c>
      <c r="F305" s="9">
        <f t="shared" si="1"/>
        <v>4473.5267611986947</v>
      </c>
    </row>
    <row r="306" spans="1:6" x14ac:dyDescent="0.25">
      <c r="A306" s="63">
        <v>44256</v>
      </c>
      <c r="B306" s="10" t="s">
        <v>11</v>
      </c>
      <c r="C306" s="9">
        <v>292.28155332316715</v>
      </c>
      <c r="D306" s="9">
        <v>35389.510760335019</v>
      </c>
      <c r="E306" s="9">
        <v>103768.8958981492</v>
      </c>
      <c r="F306" s="9">
        <f t="shared" si="1"/>
        <v>139158.40665848422</v>
      </c>
    </row>
    <row r="307" spans="1:6" x14ac:dyDescent="0.25">
      <c r="A307" s="64"/>
      <c r="B307" s="10" t="s">
        <v>12</v>
      </c>
      <c r="C307" s="9">
        <v>108.93375131976032</v>
      </c>
      <c r="D307" s="9">
        <v>12347.456367354216</v>
      </c>
      <c r="E307" s="9">
        <v>41522.396152288828</v>
      </c>
      <c r="F307" s="9">
        <f t="shared" si="1"/>
        <v>53869.852519643042</v>
      </c>
    </row>
    <row r="308" spans="1:6" x14ac:dyDescent="0.25">
      <c r="A308" s="64"/>
      <c r="B308" s="10" t="s">
        <v>13</v>
      </c>
      <c r="C308" s="9">
        <v>29.098508454416795</v>
      </c>
      <c r="D308" s="9">
        <v>4307.1201121899012</v>
      </c>
      <c r="E308" s="9">
        <v>18022.420843897642</v>
      </c>
      <c r="F308" s="9">
        <f t="shared" si="1"/>
        <v>22329.540956087541</v>
      </c>
    </row>
    <row r="309" spans="1:6" x14ac:dyDescent="0.25">
      <c r="A309" s="64"/>
      <c r="B309" s="10" t="s">
        <v>14</v>
      </c>
      <c r="C309" s="9">
        <v>126.93629021814903</v>
      </c>
      <c r="D309" s="9">
        <v>15948.236467256389</v>
      </c>
      <c r="E309" s="9">
        <v>57800.671463593433</v>
      </c>
      <c r="F309" s="9">
        <f t="shared" si="1"/>
        <v>73748.907930849819</v>
      </c>
    </row>
    <row r="310" spans="1:6" x14ac:dyDescent="0.25">
      <c r="A310" s="64"/>
      <c r="B310" s="10" t="s">
        <v>15</v>
      </c>
      <c r="C310" s="9">
        <v>7.717579790323815</v>
      </c>
      <c r="D310" s="9">
        <v>896.19134564123431</v>
      </c>
      <c r="E310" s="9">
        <v>2728.5907343231224</v>
      </c>
      <c r="F310" s="9">
        <f t="shared" si="1"/>
        <v>3624.7820799643569</v>
      </c>
    </row>
    <row r="311" spans="1:6" x14ac:dyDescent="0.25">
      <c r="A311" s="64"/>
      <c r="B311" s="10" t="s">
        <v>16</v>
      </c>
      <c r="C311" s="9">
        <v>19.167374813121842</v>
      </c>
      <c r="D311" s="9">
        <v>2238.8315215588591</v>
      </c>
      <c r="E311" s="9">
        <v>7306.0858896304208</v>
      </c>
      <c r="F311" s="9">
        <f t="shared" si="1"/>
        <v>9544.9174111892789</v>
      </c>
    </row>
    <row r="312" spans="1:6" x14ac:dyDescent="0.25">
      <c r="A312" s="64"/>
      <c r="B312" s="10" t="s">
        <v>17</v>
      </c>
      <c r="C312" s="9">
        <v>79.394024038197159</v>
      </c>
      <c r="D312" s="9">
        <v>10205.777508022433</v>
      </c>
      <c r="E312" s="9">
        <v>34721.262302988202</v>
      </c>
      <c r="F312" s="9">
        <f t="shared" si="1"/>
        <v>44927.039811010633</v>
      </c>
    </row>
    <row r="313" spans="1:6" x14ac:dyDescent="0.25">
      <c r="A313" s="64"/>
      <c r="B313" s="10" t="s">
        <v>18</v>
      </c>
      <c r="C313" s="9">
        <v>223.4022852131792</v>
      </c>
      <c r="D313" s="9">
        <v>29516.497511329446</v>
      </c>
      <c r="E313" s="9">
        <v>110122.45759873385</v>
      </c>
      <c r="F313" s="9">
        <f t="shared" si="1"/>
        <v>139638.95511006328</v>
      </c>
    </row>
    <row r="314" spans="1:6" x14ac:dyDescent="0.25">
      <c r="A314" s="64"/>
      <c r="B314" s="10" t="s">
        <v>19</v>
      </c>
      <c r="C314" s="9">
        <v>6.3066727393758528</v>
      </c>
      <c r="D314" s="9">
        <v>4362.8946045829434</v>
      </c>
      <c r="E314" s="9">
        <v>16938.831651929544</v>
      </c>
      <c r="F314" s="9">
        <f t="shared" si="1"/>
        <v>21301.726256512487</v>
      </c>
    </row>
    <row r="315" spans="1:6" x14ac:dyDescent="0.25">
      <c r="A315" s="64"/>
      <c r="B315" s="10" t="s">
        <v>20</v>
      </c>
      <c r="C315" s="9">
        <v>32.764498533532141</v>
      </c>
      <c r="D315" s="9">
        <v>974.68035860719328</v>
      </c>
      <c r="E315" s="9">
        <v>2954.2190987193922</v>
      </c>
      <c r="F315" s="9">
        <f t="shared" si="1"/>
        <v>3928.8994573265854</v>
      </c>
    </row>
    <row r="316" spans="1:6" x14ac:dyDescent="0.25">
      <c r="A316" s="65"/>
      <c r="B316" s="10" t="s">
        <v>21</v>
      </c>
      <c r="C316" s="9">
        <v>10.371268652179342</v>
      </c>
      <c r="D316" s="9">
        <v>1212.3639940743078</v>
      </c>
      <c r="E316" s="9">
        <v>4150.8177924331449</v>
      </c>
      <c r="F316" s="9">
        <f t="shared" si="1"/>
        <v>5363.1817865074527</v>
      </c>
    </row>
    <row r="317" spans="1:6" x14ac:dyDescent="0.25">
      <c r="A317" s="63">
        <v>44287</v>
      </c>
      <c r="B317" s="10" t="s">
        <v>11</v>
      </c>
      <c r="C317" s="9">
        <v>266.28493588946804</v>
      </c>
      <c r="D317" s="9">
        <v>30430.395038732266</v>
      </c>
      <c r="E317" s="9">
        <v>96198.491589423138</v>
      </c>
      <c r="F317" s="9">
        <f t="shared" si="1"/>
        <v>126628.88662815541</v>
      </c>
    </row>
    <row r="318" spans="1:6" x14ac:dyDescent="0.25">
      <c r="A318" s="64"/>
      <c r="B318" s="10" t="s">
        <v>12</v>
      </c>
      <c r="C318" s="9">
        <v>107.99724124881668</v>
      </c>
      <c r="D318" s="9">
        <v>10525.352258524374</v>
      </c>
      <c r="E318" s="9">
        <v>36912.204478450571</v>
      </c>
      <c r="F318" s="9">
        <f t="shared" si="1"/>
        <v>47437.556736974948</v>
      </c>
    </row>
    <row r="319" spans="1:6" x14ac:dyDescent="0.25">
      <c r="A319" s="64"/>
      <c r="B319" s="10" t="s">
        <v>13</v>
      </c>
      <c r="C319" s="9">
        <v>25.585104678910117</v>
      </c>
      <c r="D319" s="9">
        <v>3866.9533748592025</v>
      </c>
      <c r="E319" s="9">
        <v>17692.827179211745</v>
      </c>
      <c r="F319" s="9">
        <f t="shared" si="1"/>
        <v>21559.780554070949</v>
      </c>
    </row>
    <row r="320" spans="1:6" x14ac:dyDescent="0.25">
      <c r="A320" s="64"/>
      <c r="B320" s="10" t="s">
        <v>14</v>
      </c>
      <c r="C320" s="9">
        <v>129.67819865853292</v>
      </c>
      <c r="D320" s="9">
        <v>14593.880440945335</v>
      </c>
      <c r="E320" s="9">
        <v>56253.339325423469</v>
      </c>
      <c r="F320" s="9">
        <f t="shared" si="1"/>
        <v>70847.219766368798</v>
      </c>
    </row>
    <row r="321" spans="1:6" x14ac:dyDescent="0.25">
      <c r="A321" s="64"/>
      <c r="B321" s="10" t="s">
        <v>15</v>
      </c>
      <c r="C321" s="9">
        <v>6.9487951361361766</v>
      </c>
      <c r="D321" s="9">
        <v>813.89706847564673</v>
      </c>
      <c r="E321" s="9">
        <v>2456.9669679050444</v>
      </c>
      <c r="F321" s="9">
        <f t="shared" si="1"/>
        <v>3270.8640363806912</v>
      </c>
    </row>
    <row r="322" spans="1:6" x14ac:dyDescent="0.25">
      <c r="A322" s="64"/>
      <c r="B322" s="10" t="s">
        <v>16</v>
      </c>
      <c r="C322" s="9">
        <v>18.887080141786761</v>
      </c>
      <c r="D322" s="9">
        <v>1934.337571910668</v>
      </c>
      <c r="E322" s="9">
        <v>7050.6893098343598</v>
      </c>
      <c r="F322" s="9">
        <f t="shared" si="1"/>
        <v>8985.0268817450269</v>
      </c>
    </row>
    <row r="323" spans="1:6" x14ac:dyDescent="0.25">
      <c r="A323" s="64"/>
      <c r="B323" s="10" t="s">
        <v>17</v>
      </c>
      <c r="C323" s="9">
        <v>78.728284974531064</v>
      </c>
      <c r="D323" s="9">
        <v>9247.0513277892933</v>
      </c>
      <c r="E323" s="9">
        <v>34277.150176412957</v>
      </c>
      <c r="F323" s="9">
        <f t="shared" si="1"/>
        <v>43524.201504202254</v>
      </c>
    </row>
    <row r="324" spans="1:6" x14ac:dyDescent="0.25">
      <c r="A324" s="64"/>
      <c r="B324" s="10" t="s">
        <v>18</v>
      </c>
      <c r="C324" s="9">
        <v>219.37250413114461</v>
      </c>
      <c r="D324" s="9">
        <v>25076.560122746887</v>
      </c>
      <c r="E324" s="9">
        <v>100472.58510973111</v>
      </c>
      <c r="F324" s="9">
        <f t="shared" si="1"/>
        <v>125549.145232478</v>
      </c>
    </row>
    <row r="325" spans="1:6" x14ac:dyDescent="0.25">
      <c r="A325" s="64"/>
      <c r="B325" s="10" t="s">
        <v>19</v>
      </c>
      <c r="C325" s="9">
        <v>6.0774518777657125</v>
      </c>
      <c r="D325" s="9">
        <v>3915.1442731356278</v>
      </c>
      <c r="E325" s="9">
        <v>16220.27091204036</v>
      </c>
      <c r="F325" s="9">
        <f t="shared" si="1"/>
        <v>20135.415185175989</v>
      </c>
    </row>
    <row r="326" spans="1:6" x14ac:dyDescent="0.25">
      <c r="A326" s="64"/>
      <c r="B326" s="10" t="s">
        <v>20</v>
      </c>
      <c r="C326" s="9">
        <v>33.344120482649863</v>
      </c>
      <c r="D326" s="9">
        <v>741.81870612750618</v>
      </c>
      <c r="E326" s="9">
        <v>1739.3496194647553</v>
      </c>
      <c r="F326" s="9">
        <f t="shared" si="1"/>
        <v>2481.1683255922617</v>
      </c>
    </row>
    <row r="327" spans="1:6" x14ac:dyDescent="0.25">
      <c r="A327" s="65"/>
      <c r="B327" s="10" t="s">
        <v>21</v>
      </c>
      <c r="C327" s="9">
        <v>9.6694915427645594</v>
      </c>
      <c r="D327" s="9">
        <v>1150.1997396100237</v>
      </c>
      <c r="E327" s="9">
        <v>4036.520765446629</v>
      </c>
      <c r="F327" s="9">
        <f t="shared" si="1"/>
        <v>5186.7205050566527</v>
      </c>
    </row>
    <row r="328" spans="1:6" x14ac:dyDescent="0.25">
      <c r="A328" s="63">
        <v>44317</v>
      </c>
      <c r="B328" s="10" t="s">
        <v>11</v>
      </c>
      <c r="C328" s="9">
        <v>236.41408879397565</v>
      </c>
      <c r="D328" s="9">
        <v>30453.192881653915</v>
      </c>
      <c r="E328" s="9">
        <v>92223.468612795536</v>
      </c>
      <c r="F328" s="9">
        <f t="shared" si="1"/>
        <v>122676.66149444945</v>
      </c>
    </row>
    <row r="329" spans="1:6" x14ac:dyDescent="0.25">
      <c r="A329" s="64"/>
      <c r="B329" s="10" t="s">
        <v>12</v>
      </c>
      <c r="C329" s="9">
        <v>109.62793024528948</v>
      </c>
      <c r="D329" s="9">
        <v>10783.555686649179</v>
      </c>
      <c r="E329" s="9">
        <v>35263.355616827524</v>
      </c>
      <c r="F329" s="9">
        <f t="shared" si="1"/>
        <v>46046.911303476707</v>
      </c>
    </row>
    <row r="330" spans="1:6" x14ac:dyDescent="0.25">
      <c r="A330" s="64"/>
      <c r="B330" s="10" t="s">
        <v>13</v>
      </c>
      <c r="C330" s="9">
        <v>28.435230584174011</v>
      </c>
      <c r="D330" s="9">
        <v>3786.3249670776509</v>
      </c>
      <c r="E330" s="9">
        <v>17215.315737091885</v>
      </c>
      <c r="F330" s="9">
        <f t="shared" si="1"/>
        <v>21001.640704169535</v>
      </c>
    </row>
    <row r="331" spans="1:6" x14ac:dyDescent="0.25">
      <c r="A331" s="64"/>
      <c r="B331" s="10" t="s">
        <v>14</v>
      </c>
      <c r="C331" s="9">
        <v>111.07519197840989</v>
      </c>
      <c r="D331" s="9">
        <v>15509.899901874545</v>
      </c>
      <c r="E331" s="9">
        <v>60752.307029359406</v>
      </c>
      <c r="F331" s="9">
        <f t="shared" si="1"/>
        <v>76262.206931233959</v>
      </c>
    </row>
    <row r="332" spans="1:6" x14ac:dyDescent="0.25">
      <c r="A332" s="64"/>
      <c r="B332" s="10" t="s">
        <v>15</v>
      </c>
      <c r="C332" s="9">
        <v>5.9028725137787887</v>
      </c>
      <c r="D332" s="9">
        <v>816.30495727579444</v>
      </c>
      <c r="E332" s="9">
        <v>2415.9951249542137</v>
      </c>
      <c r="F332" s="9">
        <f t="shared" si="1"/>
        <v>3232.3000822300082</v>
      </c>
    </row>
    <row r="333" spans="1:6" x14ac:dyDescent="0.25">
      <c r="A333" s="64"/>
      <c r="B333" s="10" t="s">
        <v>16</v>
      </c>
      <c r="C333" s="9">
        <v>15.805976333268175</v>
      </c>
      <c r="D333" s="9">
        <v>2332.5878694856819</v>
      </c>
      <c r="E333" s="9">
        <v>8468.8491005110081</v>
      </c>
      <c r="F333" s="9">
        <f t="shared" si="1"/>
        <v>10801.43696999669</v>
      </c>
    </row>
    <row r="334" spans="1:6" x14ac:dyDescent="0.25">
      <c r="A334" s="64"/>
      <c r="B334" s="10" t="s">
        <v>17</v>
      </c>
      <c r="C334" s="9">
        <v>75.162603458940922</v>
      </c>
      <c r="D334" s="9">
        <v>9524.6901312540322</v>
      </c>
      <c r="E334" s="9">
        <v>33607.093976739379</v>
      </c>
      <c r="F334" s="9">
        <f t="shared" si="1"/>
        <v>43131.784107993415</v>
      </c>
    </row>
    <row r="335" spans="1:6" x14ac:dyDescent="0.25">
      <c r="A335" s="64"/>
      <c r="B335" s="10" t="s">
        <v>18</v>
      </c>
      <c r="C335" s="9">
        <v>202.15556389642813</v>
      </c>
      <c r="D335" s="9">
        <v>26239.965745021946</v>
      </c>
      <c r="E335" s="9">
        <v>104613.40408042303</v>
      </c>
      <c r="F335" s="9">
        <f t="shared" si="1"/>
        <v>130853.36982544497</v>
      </c>
    </row>
    <row r="336" spans="1:6" x14ac:dyDescent="0.25">
      <c r="A336" s="64"/>
      <c r="B336" s="10" t="s">
        <v>19</v>
      </c>
      <c r="C336" s="9">
        <v>7.8451952232000286</v>
      </c>
      <c r="D336" s="9">
        <v>3732.5525548189225</v>
      </c>
      <c r="E336" s="9">
        <v>15104.473238710203</v>
      </c>
      <c r="F336" s="9">
        <f t="shared" si="1"/>
        <v>18837.025793529127</v>
      </c>
    </row>
    <row r="337" spans="1:6" x14ac:dyDescent="0.25">
      <c r="A337" s="64"/>
      <c r="B337" s="10" t="s">
        <v>20</v>
      </c>
      <c r="C337" s="9">
        <v>30.086257060442932</v>
      </c>
      <c r="D337" s="9">
        <v>674.30277275575668</v>
      </c>
      <c r="E337" s="9">
        <v>1210.8219131317173</v>
      </c>
      <c r="F337" s="9">
        <f t="shared" si="1"/>
        <v>1885.124685887474</v>
      </c>
    </row>
    <row r="338" spans="1:6" x14ac:dyDescent="0.25">
      <c r="A338" s="65"/>
      <c r="B338" s="10" t="s">
        <v>21</v>
      </c>
      <c r="C338" s="9">
        <v>7.5840839216590359</v>
      </c>
      <c r="D338" s="9">
        <v>1244.861317301252</v>
      </c>
      <c r="E338" s="9">
        <v>4267.1265808233329</v>
      </c>
      <c r="F338" s="9">
        <f t="shared" si="1"/>
        <v>5511.9878981245847</v>
      </c>
    </row>
    <row r="339" spans="1:6" x14ac:dyDescent="0.25">
      <c r="A339" s="63">
        <v>44348</v>
      </c>
      <c r="B339" s="10" t="s">
        <v>11</v>
      </c>
      <c r="C339" s="9">
        <v>272.43898446486565</v>
      </c>
      <c r="D339" s="9">
        <v>31660.750055951416</v>
      </c>
      <c r="E339" s="9">
        <v>93829.015826296716</v>
      </c>
      <c r="F339" s="9">
        <f t="shared" si="1"/>
        <v>125489.76588224813</v>
      </c>
    </row>
    <row r="340" spans="1:6" x14ac:dyDescent="0.25">
      <c r="A340" s="64"/>
      <c r="B340" s="10" t="s">
        <v>12</v>
      </c>
      <c r="C340" s="9">
        <v>108.67947816267117</v>
      </c>
      <c r="D340" s="9">
        <v>11987.603047281067</v>
      </c>
      <c r="E340" s="9">
        <v>40676.352859795232</v>
      </c>
      <c r="F340" s="9">
        <f t="shared" si="1"/>
        <v>52663.955907076299</v>
      </c>
    </row>
    <row r="341" spans="1:6" x14ac:dyDescent="0.25">
      <c r="A341" s="64"/>
      <c r="B341" s="10" t="s">
        <v>13</v>
      </c>
      <c r="C341" s="9">
        <v>16.159273622597617</v>
      </c>
      <c r="D341" s="9">
        <v>3093.5565081905338</v>
      </c>
      <c r="E341" s="9">
        <v>12762.909490521728</v>
      </c>
      <c r="F341" s="9">
        <f t="shared" si="1"/>
        <v>15856.465998712261</v>
      </c>
    </row>
    <row r="342" spans="1:6" x14ac:dyDescent="0.25">
      <c r="A342" s="64"/>
      <c r="B342" s="10" t="s">
        <v>14</v>
      </c>
      <c r="C342" s="9">
        <v>117.75186900454442</v>
      </c>
      <c r="D342" s="9">
        <v>15614.266181264631</v>
      </c>
      <c r="E342" s="9">
        <v>57729.254714977578</v>
      </c>
      <c r="F342" s="9">
        <f t="shared" si="1"/>
        <v>73343.520896242204</v>
      </c>
    </row>
    <row r="343" spans="1:6" x14ac:dyDescent="0.25">
      <c r="A343" s="64"/>
      <c r="B343" s="10" t="s">
        <v>15</v>
      </c>
      <c r="C343" s="9">
        <v>5.5372965546473347</v>
      </c>
      <c r="D343" s="9">
        <v>674.12454067938063</v>
      </c>
      <c r="E343" s="9">
        <v>2012.3506992403497</v>
      </c>
      <c r="F343" s="9">
        <f t="shared" si="1"/>
        <v>2686.4752399197305</v>
      </c>
    </row>
    <row r="344" spans="1:6" x14ac:dyDescent="0.25">
      <c r="A344" s="64"/>
      <c r="B344" s="10" t="s">
        <v>16</v>
      </c>
      <c r="C344" s="9">
        <v>18.548154675755956</v>
      </c>
      <c r="D344" s="9">
        <v>2333.1597271462551</v>
      </c>
      <c r="E344" s="9">
        <v>7580.2765679476988</v>
      </c>
      <c r="F344" s="9">
        <f t="shared" si="1"/>
        <v>9913.436295093954</v>
      </c>
    </row>
    <row r="345" spans="1:6" x14ac:dyDescent="0.25">
      <c r="A345" s="64"/>
      <c r="B345" s="10" t="s">
        <v>17</v>
      </c>
      <c r="C345" s="9">
        <v>75.364975819707794</v>
      </c>
      <c r="D345" s="9">
        <v>9555.1582801338736</v>
      </c>
      <c r="E345" s="9">
        <v>33478.976284378332</v>
      </c>
      <c r="F345" s="9">
        <f t="shared" si="1"/>
        <v>43034.134564512206</v>
      </c>
    </row>
    <row r="346" spans="1:6" x14ac:dyDescent="0.25">
      <c r="A346" s="64"/>
      <c r="B346" s="10" t="s">
        <v>18</v>
      </c>
      <c r="C346" s="9">
        <v>207.26407708196962</v>
      </c>
      <c r="D346" s="9">
        <v>25172.363449124397</v>
      </c>
      <c r="E346" s="9">
        <v>95656.107109414486</v>
      </c>
      <c r="F346" s="9">
        <f t="shared" si="1"/>
        <v>120828.47055853889</v>
      </c>
    </row>
    <row r="347" spans="1:6" x14ac:dyDescent="0.25">
      <c r="A347" s="64"/>
      <c r="B347" s="10" t="s">
        <v>19</v>
      </c>
      <c r="C347" s="9">
        <v>6.6923888835651084</v>
      </c>
      <c r="D347" s="9">
        <v>3113.6934843449603</v>
      </c>
      <c r="E347" s="9">
        <v>12007.753566179139</v>
      </c>
      <c r="F347" s="9">
        <f t="shared" si="1"/>
        <v>15121.447050524099</v>
      </c>
    </row>
    <row r="348" spans="1:6" x14ac:dyDescent="0.25">
      <c r="A348" s="64"/>
      <c r="B348" s="10" t="s">
        <v>20</v>
      </c>
      <c r="C348" s="9">
        <v>23.703773768637365</v>
      </c>
      <c r="D348" s="9">
        <v>671.29289897816045</v>
      </c>
      <c r="E348" s="9">
        <v>1378.8508039330932</v>
      </c>
      <c r="F348" s="9">
        <f t="shared" si="1"/>
        <v>2050.1437029112535</v>
      </c>
    </row>
    <row r="349" spans="1:6" x14ac:dyDescent="0.25">
      <c r="A349" s="65"/>
      <c r="B349" s="10" t="s">
        <v>21</v>
      </c>
      <c r="C349" s="9">
        <v>10.312647891940458</v>
      </c>
      <c r="D349" s="9">
        <v>1257.5224664020859</v>
      </c>
      <c r="E349" s="9">
        <v>4253.0170511450679</v>
      </c>
      <c r="F349" s="9">
        <f t="shared" si="1"/>
        <v>5510.539517547154</v>
      </c>
    </row>
    <row r="350" spans="1:6" x14ac:dyDescent="0.25">
      <c r="A350" s="63">
        <v>44378</v>
      </c>
      <c r="B350" s="10" t="s">
        <v>11</v>
      </c>
      <c r="C350" s="9">
        <v>285.68413363931558</v>
      </c>
      <c r="D350" s="9">
        <v>32215.442980391323</v>
      </c>
      <c r="E350" s="9">
        <v>101484.09130703972</v>
      </c>
      <c r="F350" s="9">
        <f t="shared" si="1"/>
        <v>133699.53428743104</v>
      </c>
    </row>
    <row r="351" spans="1:6" x14ac:dyDescent="0.25">
      <c r="A351" s="64"/>
      <c r="B351" s="10" t="s">
        <v>12</v>
      </c>
      <c r="C351" s="9">
        <v>97.863579215044339</v>
      </c>
      <c r="D351" s="9">
        <v>10956.0356572194</v>
      </c>
      <c r="E351" s="9">
        <v>36149.687617681899</v>
      </c>
      <c r="F351" s="9">
        <f t="shared" si="1"/>
        <v>47105.723274901298</v>
      </c>
    </row>
    <row r="352" spans="1:6" x14ac:dyDescent="0.25">
      <c r="A352" s="64"/>
      <c r="B352" s="10" t="s">
        <v>13</v>
      </c>
      <c r="C352" s="9">
        <v>28.156154647997827</v>
      </c>
      <c r="D352" s="9">
        <v>3226.6030369271793</v>
      </c>
      <c r="E352" s="9">
        <v>14462.82598503529</v>
      </c>
      <c r="F352" s="9">
        <f t="shared" ref="F352:F415" si="2">D352+E352</f>
        <v>17689.429021962467</v>
      </c>
    </row>
    <row r="353" spans="1:6" x14ac:dyDescent="0.25">
      <c r="A353" s="64"/>
      <c r="B353" s="10" t="s">
        <v>14</v>
      </c>
      <c r="C353" s="9">
        <v>123.13383763628332</v>
      </c>
      <c r="D353" s="9">
        <v>14516.807274031848</v>
      </c>
      <c r="E353" s="9">
        <v>55285.124284949285</v>
      </c>
      <c r="F353" s="9">
        <f t="shared" si="2"/>
        <v>69801.93155898113</v>
      </c>
    </row>
    <row r="354" spans="1:6" x14ac:dyDescent="0.25">
      <c r="A354" s="64"/>
      <c r="B354" s="10" t="s">
        <v>15</v>
      </c>
      <c r="C354" s="9">
        <v>4.7999654233623135</v>
      </c>
      <c r="D354" s="9">
        <v>653.03117514079372</v>
      </c>
      <c r="E354" s="9">
        <v>1672.0470070632798</v>
      </c>
      <c r="F354" s="9">
        <f t="shared" si="2"/>
        <v>2325.0781822040735</v>
      </c>
    </row>
    <row r="355" spans="1:6" x14ac:dyDescent="0.25">
      <c r="A355" s="64"/>
      <c r="B355" s="10" t="s">
        <v>16</v>
      </c>
      <c r="C355" s="9">
        <v>20.392919976984306</v>
      </c>
      <c r="D355" s="9">
        <v>2262.0168406063767</v>
      </c>
      <c r="E355" s="9">
        <v>7972.5191080805162</v>
      </c>
      <c r="F355" s="9">
        <f t="shared" si="2"/>
        <v>10234.535948686893</v>
      </c>
    </row>
    <row r="356" spans="1:6" x14ac:dyDescent="0.25">
      <c r="A356" s="64"/>
      <c r="B356" s="10" t="s">
        <v>17</v>
      </c>
      <c r="C356" s="9">
        <v>79.293846760593226</v>
      </c>
      <c r="D356" s="9">
        <v>9236.6345539599533</v>
      </c>
      <c r="E356" s="9">
        <v>32759.115761433372</v>
      </c>
      <c r="F356" s="9">
        <f t="shared" si="2"/>
        <v>41995.750315393321</v>
      </c>
    </row>
    <row r="357" spans="1:6" x14ac:dyDescent="0.25">
      <c r="A357" s="64"/>
      <c r="B357" s="10" t="s">
        <v>18</v>
      </c>
      <c r="C357" s="9">
        <v>226.17389706617934</v>
      </c>
      <c r="D357" s="9">
        <v>26006.077909665051</v>
      </c>
      <c r="E357" s="9">
        <v>101615.32758714743</v>
      </c>
      <c r="F357" s="9">
        <f t="shared" si="2"/>
        <v>127621.40549681248</v>
      </c>
    </row>
    <row r="358" spans="1:6" x14ac:dyDescent="0.25">
      <c r="A358" s="64"/>
      <c r="B358" s="10" t="s">
        <v>19</v>
      </c>
      <c r="C358" s="9">
        <v>6.1472622181729202</v>
      </c>
      <c r="D358" s="9">
        <v>2866.8728104921697</v>
      </c>
      <c r="E358" s="9">
        <v>11348.719937189242</v>
      </c>
      <c r="F358" s="9">
        <f t="shared" si="2"/>
        <v>14215.592747681412</v>
      </c>
    </row>
    <row r="359" spans="1:6" x14ac:dyDescent="0.25">
      <c r="A359" s="64"/>
      <c r="B359" s="10" t="s">
        <v>20</v>
      </c>
      <c r="C359" s="9">
        <v>26.625516853901733</v>
      </c>
      <c r="D359" s="9">
        <v>564.29146366176019</v>
      </c>
      <c r="E359" s="9">
        <v>1007.2304898988589</v>
      </c>
      <c r="F359" s="9">
        <f t="shared" si="2"/>
        <v>1571.5219535606191</v>
      </c>
    </row>
    <row r="360" spans="1:6" x14ac:dyDescent="0.25">
      <c r="A360" s="65"/>
      <c r="B360" s="10" t="s">
        <v>21</v>
      </c>
      <c r="C360" s="9">
        <v>11.55110730729451</v>
      </c>
      <c r="D360" s="9">
        <v>1252.3832020667587</v>
      </c>
      <c r="E360" s="9">
        <v>4481.0530984868346</v>
      </c>
      <c r="F360" s="9">
        <f t="shared" si="2"/>
        <v>5733.4363005535934</v>
      </c>
    </row>
    <row r="361" spans="1:6" x14ac:dyDescent="0.25">
      <c r="A361" s="63">
        <v>44409</v>
      </c>
      <c r="B361" s="10" t="s">
        <v>11</v>
      </c>
      <c r="C361" s="9">
        <v>243.84131867478862</v>
      </c>
      <c r="D361" s="9">
        <v>32032.077143238388</v>
      </c>
      <c r="E361" s="9">
        <v>98751.873605636254</v>
      </c>
      <c r="F361" s="9">
        <f t="shared" si="2"/>
        <v>130783.95074887465</v>
      </c>
    </row>
    <row r="362" spans="1:6" x14ac:dyDescent="0.25">
      <c r="A362" s="64"/>
      <c r="B362" s="10" t="s">
        <v>12</v>
      </c>
      <c r="C362" s="9">
        <v>90.322053741865531</v>
      </c>
      <c r="D362" s="9">
        <v>11996.212723283588</v>
      </c>
      <c r="E362" s="9">
        <v>40022.06028007147</v>
      </c>
      <c r="F362" s="9">
        <f t="shared" si="2"/>
        <v>52018.273003355062</v>
      </c>
    </row>
    <row r="363" spans="1:6" x14ac:dyDescent="0.25">
      <c r="A363" s="64"/>
      <c r="B363" s="10" t="s">
        <v>13</v>
      </c>
      <c r="C363" s="9">
        <v>28.720555083530058</v>
      </c>
      <c r="D363" s="9">
        <v>3097.1670985771502</v>
      </c>
      <c r="E363" s="9">
        <v>13625.594701031407</v>
      </c>
      <c r="F363" s="9">
        <f t="shared" si="2"/>
        <v>16722.761799608557</v>
      </c>
    </row>
    <row r="364" spans="1:6" x14ac:dyDescent="0.25">
      <c r="A364" s="64"/>
      <c r="B364" s="10" t="s">
        <v>14</v>
      </c>
      <c r="C364" s="9">
        <v>122.24295442943455</v>
      </c>
      <c r="D364" s="9">
        <v>14538.658698501129</v>
      </c>
      <c r="E364" s="9">
        <v>54933.187956214759</v>
      </c>
      <c r="F364" s="9">
        <f t="shared" si="2"/>
        <v>69471.84665471589</v>
      </c>
    </row>
    <row r="365" spans="1:6" x14ac:dyDescent="0.25">
      <c r="A365" s="64"/>
      <c r="B365" s="10" t="s">
        <v>15</v>
      </c>
      <c r="C365" s="9">
        <v>4.5063597224765868</v>
      </c>
      <c r="D365" s="9">
        <v>605.48156112623076</v>
      </c>
      <c r="E365" s="9">
        <v>1565.3519690203332</v>
      </c>
      <c r="F365" s="9">
        <f t="shared" si="2"/>
        <v>2170.833530146564</v>
      </c>
    </row>
    <row r="366" spans="1:6" x14ac:dyDescent="0.25">
      <c r="A366" s="64"/>
      <c r="B366" s="10" t="s">
        <v>16</v>
      </c>
      <c r="C366" s="9">
        <v>18.166174498382485</v>
      </c>
      <c r="D366" s="9">
        <v>2301.122027234263</v>
      </c>
      <c r="E366" s="9">
        <v>8293.7175033643707</v>
      </c>
      <c r="F366" s="9">
        <f t="shared" si="2"/>
        <v>10594.839530598634</v>
      </c>
    </row>
    <row r="367" spans="1:6" x14ac:dyDescent="0.25">
      <c r="A367" s="64"/>
      <c r="B367" s="10" t="s">
        <v>17</v>
      </c>
      <c r="C367" s="9">
        <v>71.78651253691514</v>
      </c>
      <c r="D367" s="9">
        <v>8859.6758617226897</v>
      </c>
      <c r="E367" s="9">
        <v>31896.060031370187</v>
      </c>
      <c r="F367" s="9">
        <f t="shared" si="2"/>
        <v>40755.735893092875</v>
      </c>
    </row>
    <row r="368" spans="1:6" x14ac:dyDescent="0.25">
      <c r="A368" s="64"/>
      <c r="B368" s="10" t="s">
        <v>18</v>
      </c>
      <c r="C368" s="9">
        <v>201.97315543217729</v>
      </c>
      <c r="D368" s="9">
        <v>25634.550954579052</v>
      </c>
      <c r="E368" s="9">
        <v>100770.83334815175</v>
      </c>
      <c r="F368" s="9">
        <f t="shared" si="2"/>
        <v>126405.3843027308</v>
      </c>
    </row>
    <row r="369" spans="1:6" x14ac:dyDescent="0.25">
      <c r="A369" s="64"/>
      <c r="B369" s="10" t="s">
        <v>19</v>
      </c>
      <c r="C369" s="9">
        <v>3.2955484363098577</v>
      </c>
      <c r="D369" s="9">
        <v>2944.8184559965057</v>
      </c>
      <c r="E369" s="9">
        <v>11940.467316592474</v>
      </c>
      <c r="F369" s="9">
        <f t="shared" si="2"/>
        <v>14885.285772588981</v>
      </c>
    </row>
    <row r="370" spans="1:6" x14ac:dyDescent="0.25">
      <c r="A370" s="64"/>
      <c r="B370" s="10" t="s">
        <v>20</v>
      </c>
      <c r="C370" s="9">
        <v>23.351500994545564</v>
      </c>
      <c r="D370" s="9">
        <v>382.8595246071759</v>
      </c>
      <c r="E370" s="9">
        <v>354.2432157746818</v>
      </c>
      <c r="F370" s="9">
        <f t="shared" si="2"/>
        <v>737.10274038185776</v>
      </c>
    </row>
    <row r="371" spans="1:6" x14ac:dyDescent="0.25">
      <c r="A371" s="65"/>
      <c r="B371" s="10" t="s">
        <v>21</v>
      </c>
      <c r="C371" s="9">
        <v>11.153789239785889</v>
      </c>
      <c r="D371" s="9">
        <v>1391.6978984469847</v>
      </c>
      <c r="E371" s="9">
        <v>4898.8523460363012</v>
      </c>
      <c r="F371" s="9">
        <f t="shared" si="2"/>
        <v>6290.5502444832855</v>
      </c>
    </row>
    <row r="372" spans="1:6" x14ac:dyDescent="0.25">
      <c r="A372" s="63">
        <v>44440</v>
      </c>
      <c r="B372" s="10" t="s">
        <v>11</v>
      </c>
      <c r="C372" s="9">
        <v>287.36776386685159</v>
      </c>
      <c r="D372" s="9">
        <v>33290.291395351669</v>
      </c>
      <c r="E372" s="9">
        <v>92941.560399178794</v>
      </c>
      <c r="F372" s="9">
        <f t="shared" si="2"/>
        <v>126231.85179453046</v>
      </c>
    </row>
    <row r="373" spans="1:6" x14ac:dyDescent="0.25">
      <c r="A373" s="64"/>
      <c r="B373" s="10" t="s">
        <v>12</v>
      </c>
      <c r="C373" s="9">
        <v>106.63594160991279</v>
      </c>
      <c r="D373" s="9">
        <v>12229.306719390566</v>
      </c>
      <c r="E373" s="9">
        <v>37522.033282579221</v>
      </c>
      <c r="F373" s="9">
        <f t="shared" si="2"/>
        <v>49751.340001969787</v>
      </c>
    </row>
    <row r="374" spans="1:6" x14ac:dyDescent="0.25">
      <c r="A374" s="64"/>
      <c r="B374" s="10" t="s">
        <v>13</v>
      </c>
      <c r="C374" s="9">
        <v>24.611991964503826</v>
      </c>
      <c r="D374" s="9">
        <v>3283.7503910871824</v>
      </c>
      <c r="E374" s="9">
        <v>13797.65282109803</v>
      </c>
      <c r="F374" s="9">
        <f t="shared" si="2"/>
        <v>17081.403212185214</v>
      </c>
    </row>
    <row r="375" spans="1:6" x14ac:dyDescent="0.25">
      <c r="A375" s="64"/>
      <c r="B375" s="10" t="s">
        <v>14</v>
      </c>
      <c r="C375" s="9">
        <v>123.94715063441231</v>
      </c>
      <c r="D375" s="9">
        <v>15005.469470853348</v>
      </c>
      <c r="E375" s="9">
        <v>52217.369392185232</v>
      </c>
      <c r="F375" s="9">
        <f t="shared" si="2"/>
        <v>67222.838863038574</v>
      </c>
    </row>
    <row r="376" spans="1:6" x14ac:dyDescent="0.25">
      <c r="A376" s="64"/>
      <c r="B376" s="10" t="s">
        <v>15</v>
      </c>
      <c r="C376" s="9">
        <v>3.7637682265125703</v>
      </c>
      <c r="D376" s="9">
        <v>586.27447991586428</v>
      </c>
      <c r="E376" s="9">
        <v>1557.9313236454079</v>
      </c>
      <c r="F376" s="9">
        <f t="shared" si="2"/>
        <v>2144.2058035612722</v>
      </c>
    </row>
    <row r="377" spans="1:6" x14ac:dyDescent="0.25">
      <c r="A377" s="64"/>
      <c r="B377" s="10" t="s">
        <v>16</v>
      </c>
      <c r="C377" s="9">
        <v>22.604411990707295</v>
      </c>
      <c r="D377" s="9">
        <v>2686.6292511095862</v>
      </c>
      <c r="E377" s="9">
        <v>9066.4568412989011</v>
      </c>
      <c r="F377" s="9">
        <f t="shared" si="2"/>
        <v>11753.086092408488</v>
      </c>
    </row>
    <row r="378" spans="1:6" x14ac:dyDescent="0.25">
      <c r="A378" s="64"/>
      <c r="B378" s="10" t="s">
        <v>17</v>
      </c>
      <c r="C378" s="9">
        <v>71.616289307251748</v>
      </c>
      <c r="D378" s="9">
        <v>9391.0291437126307</v>
      </c>
      <c r="E378" s="9">
        <v>31093.412971425194</v>
      </c>
      <c r="F378" s="9">
        <f t="shared" si="2"/>
        <v>40484.442115137826</v>
      </c>
    </row>
    <row r="379" spans="1:6" x14ac:dyDescent="0.25">
      <c r="A379" s="64"/>
      <c r="B379" s="10" t="s">
        <v>18</v>
      </c>
      <c r="C379" s="9">
        <v>221.62594681990748</v>
      </c>
      <c r="D379" s="9">
        <v>27066.816769491077</v>
      </c>
      <c r="E379" s="9">
        <v>97696.864148819543</v>
      </c>
      <c r="F379" s="9">
        <f t="shared" si="2"/>
        <v>124763.68091831062</v>
      </c>
    </row>
    <row r="380" spans="1:6" x14ac:dyDescent="0.25">
      <c r="A380" s="64"/>
      <c r="B380" s="10" t="s">
        <v>19</v>
      </c>
      <c r="C380" s="9">
        <v>5.7158910486454921</v>
      </c>
      <c r="D380" s="9">
        <v>3090.3661791441068</v>
      </c>
      <c r="E380" s="9">
        <v>11356.731557688387</v>
      </c>
      <c r="F380" s="9">
        <f t="shared" si="2"/>
        <v>14447.097736832493</v>
      </c>
    </row>
    <row r="381" spans="1:6" x14ac:dyDescent="0.25">
      <c r="A381" s="64"/>
      <c r="B381" s="10" t="s">
        <v>20</v>
      </c>
      <c r="C381" s="9">
        <v>24.032291193453908</v>
      </c>
      <c r="D381" s="9">
        <v>497.50136423066112</v>
      </c>
      <c r="E381" s="9">
        <v>744.434724968664</v>
      </c>
      <c r="F381" s="9">
        <f t="shared" si="2"/>
        <v>1241.9360891993251</v>
      </c>
    </row>
    <row r="382" spans="1:6" x14ac:dyDescent="0.25">
      <c r="A382" s="65"/>
      <c r="B382" s="10" t="s">
        <v>21</v>
      </c>
      <c r="C382" s="9">
        <v>12.002303852266534</v>
      </c>
      <c r="D382" s="9">
        <v>1403.5261846193964</v>
      </c>
      <c r="E382" s="9">
        <v>4357.1207572894145</v>
      </c>
      <c r="F382" s="9">
        <f t="shared" si="2"/>
        <v>5760.6469419088107</v>
      </c>
    </row>
    <row r="383" spans="1:6" x14ac:dyDescent="0.25">
      <c r="A383" s="63">
        <v>44470</v>
      </c>
      <c r="B383" s="10" t="s">
        <v>11</v>
      </c>
      <c r="C383" s="9">
        <v>274.69518509876309</v>
      </c>
      <c r="D383" s="9">
        <v>31558.454557010602</v>
      </c>
      <c r="E383" s="9">
        <v>95521.753950799481</v>
      </c>
      <c r="F383" s="9">
        <f t="shared" si="2"/>
        <v>127080.20850781008</v>
      </c>
    </row>
    <row r="384" spans="1:6" x14ac:dyDescent="0.25">
      <c r="A384" s="64"/>
      <c r="B384" s="10" t="s">
        <v>12</v>
      </c>
      <c r="C384" s="9">
        <v>102.70489813406279</v>
      </c>
      <c r="D384" s="9">
        <v>11399.581436303924</v>
      </c>
      <c r="E384" s="9">
        <v>37513.284816216583</v>
      </c>
      <c r="F384" s="9">
        <f t="shared" si="2"/>
        <v>48912.866252520507</v>
      </c>
    </row>
    <row r="385" spans="1:6" x14ac:dyDescent="0.25">
      <c r="A385" s="64"/>
      <c r="B385" s="10" t="s">
        <v>13</v>
      </c>
      <c r="C385" s="9">
        <v>28.1719431104218</v>
      </c>
      <c r="D385" s="9">
        <v>3245.608250501758</v>
      </c>
      <c r="E385" s="9">
        <v>14731.374548195059</v>
      </c>
      <c r="F385" s="9">
        <f t="shared" si="2"/>
        <v>17976.982798696816</v>
      </c>
    </row>
    <row r="386" spans="1:6" x14ac:dyDescent="0.25">
      <c r="A386" s="64"/>
      <c r="B386" s="10" t="s">
        <v>14</v>
      </c>
      <c r="C386" s="9">
        <v>122.52973100034802</v>
      </c>
      <c r="D386" s="9">
        <v>14482.036611352773</v>
      </c>
      <c r="E386" s="9">
        <v>55653.381024970287</v>
      </c>
      <c r="F386" s="9">
        <f t="shared" si="2"/>
        <v>70135.417636323065</v>
      </c>
    </row>
    <row r="387" spans="1:6" x14ac:dyDescent="0.25">
      <c r="A387" s="64"/>
      <c r="B387" s="10" t="s">
        <v>15</v>
      </c>
      <c r="C387" s="9">
        <v>7.0741244410719926</v>
      </c>
      <c r="D387" s="9">
        <v>681.92199950251938</v>
      </c>
      <c r="E387" s="9">
        <v>2289.589336365666</v>
      </c>
      <c r="F387" s="9">
        <f t="shared" si="2"/>
        <v>2971.5113358681856</v>
      </c>
    </row>
    <row r="388" spans="1:6" x14ac:dyDescent="0.25">
      <c r="A388" s="64"/>
      <c r="B388" s="10" t="s">
        <v>16</v>
      </c>
      <c r="C388" s="9">
        <v>21.585006721576349</v>
      </c>
      <c r="D388" s="9">
        <v>2605.1604535007796</v>
      </c>
      <c r="E388" s="9">
        <v>9573.9076338474606</v>
      </c>
      <c r="F388" s="9">
        <f t="shared" si="2"/>
        <v>12179.06808734824</v>
      </c>
    </row>
    <row r="389" spans="1:6" x14ac:dyDescent="0.25">
      <c r="A389" s="64"/>
      <c r="B389" s="10" t="s">
        <v>17</v>
      </c>
      <c r="C389" s="9">
        <v>78.439576299362415</v>
      </c>
      <c r="D389" s="9">
        <v>9221.6248531305664</v>
      </c>
      <c r="E389" s="9">
        <v>33062.576330407996</v>
      </c>
      <c r="F389" s="9">
        <f t="shared" si="2"/>
        <v>42284.201183538564</v>
      </c>
    </row>
    <row r="390" spans="1:6" x14ac:dyDescent="0.25">
      <c r="A390" s="64"/>
      <c r="B390" s="10" t="s">
        <v>18</v>
      </c>
      <c r="C390" s="9">
        <v>225.53790220661179</v>
      </c>
      <c r="D390" s="9">
        <v>26271.153772106441</v>
      </c>
      <c r="E390" s="9">
        <v>103610.81006235932</v>
      </c>
      <c r="F390" s="9">
        <f t="shared" si="2"/>
        <v>129881.96383446576</v>
      </c>
    </row>
    <row r="391" spans="1:6" x14ac:dyDescent="0.25">
      <c r="A391" s="64"/>
      <c r="B391" s="10" t="s">
        <v>19</v>
      </c>
      <c r="C391" s="9">
        <v>5.4336037740346761</v>
      </c>
      <c r="D391" s="9">
        <v>3084.2722093040093</v>
      </c>
      <c r="E391" s="9">
        <v>12358.401009139276</v>
      </c>
      <c r="F391" s="9">
        <f t="shared" si="2"/>
        <v>15442.673218443284</v>
      </c>
    </row>
    <row r="392" spans="1:6" x14ac:dyDescent="0.25">
      <c r="A392" s="64"/>
      <c r="B392" s="10" t="s">
        <v>20</v>
      </c>
      <c r="C392" s="9">
        <v>29.105790528744887</v>
      </c>
      <c r="D392" s="9">
        <v>589.02392202063413</v>
      </c>
      <c r="E392" s="9">
        <v>1659.3141089496303</v>
      </c>
      <c r="F392" s="9">
        <f t="shared" si="2"/>
        <v>2248.3380309702643</v>
      </c>
    </row>
    <row r="393" spans="1:6" x14ac:dyDescent="0.25">
      <c r="A393" s="65"/>
      <c r="B393" s="10" t="s">
        <v>21</v>
      </c>
      <c r="C393" s="9">
        <v>10.938839051973021</v>
      </c>
      <c r="D393" s="9">
        <v>1257.7268517048792</v>
      </c>
      <c r="E393" s="9">
        <v>4221.4402614776855</v>
      </c>
      <c r="F393" s="9">
        <f t="shared" si="2"/>
        <v>5479.1671131825642</v>
      </c>
    </row>
    <row r="394" spans="1:6" x14ac:dyDescent="0.25">
      <c r="A394" s="63">
        <v>44501</v>
      </c>
      <c r="B394" s="10" t="s">
        <v>11</v>
      </c>
      <c r="C394" s="9">
        <v>274.46056436308459</v>
      </c>
      <c r="D394" s="9">
        <v>30587.482797903533</v>
      </c>
      <c r="E394" s="9">
        <v>91112.766323665535</v>
      </c>
      <c r="F394" s="9">
        <f t="shared" si="2"/>
        <v>121700.24912156907</v>
      </c>
    </row>
    <row r="395" spans="1:6" x14ac:dyDescent="0.25">
      <c r="A395" s="64"/>
      <c r="B395" s="10" t="s">
        <v>12</v>
      </c>
      <c r="C395" s="9">
        <v>95.863940048327265</v>
      </c>
      <c r="D395" s="9">
        <v>10835.347252995152</v>
      </c>
      <c r="E395" s="9">
        <v>34986.263504037706</v>
      </c>
      <c r="F395" s="9">
        <f t="shared" si="2"/>
        <v>45821.61075703286</v>
      </c>
    </row>
    <row r="396" spans="1:6" x14ac:dyDescent="0.25">
      <c r="A396" s="64"/>
      <c r="B396" s="10" t="s">
        <v>13</v>
      </c>
      <c r="C396" s="9">
        <v>30.246985505406951</v>
      </c>
      <c r="D396" s="9">
        <v>3677.7585849660577</v>
      </c>
      <c r="E396" s="9">
        <v>15005.88149016112</v>
      </c>
      <c r="F396" s="9">
        <f t="shared" si="2"/>
        <v>18683.640075127179</v>
      </c>
    </row>
    <row r="397" spans="1:6" x14ac:dyDescent="0.25">
      <c r="A397" s="64"/>
      <c r="B397" s="10" t="s">
        <v>14</v>
      </c>
      <c r="C397" s="9">
        <v>124.62238070505019</v>
      </c>
      <c r="D397" s="9">
        <v>15076.344701944972</v>
      </c>
      <c r="E397" s="9">
        <v>54371.307422348036</v>
      </c>
      <c r="F397" s="9">
        <f t="shared" si="2"/>
        <v>69447.652124293003</v>
      </c>
    </row>
    <row r="398" spans="1:6" x14ac:dyDescent="0.25">
      <c r="A398" s="64"/>
      <c r="B398" s="10" t="s">
        <v>15</v>
      </c>
      <c r="C398" s="9">
        <v>6.6132007722432498</v>
      </c>
      <c r="D398" s="9">
        <v>793.63237216745461</v>
      </c>
      <c r="E398" s="9">
        <v>2419.5311295285323</v>
      </c>
      <c r="F398" s="9">
        <f t="shared" si="2"/>
        <v>3213.1635016959872</v>
      </c>
    </row>
    <row r="399" spans="1:6" x14ac:dyDescent="0.25">
      <c r="A399" s="64"/>
      <c r="B399" s="10" t="s">
        <v>16</v>
      </c>
      <c r="C399" s="9">
        <v>21.037674556954656</v>
      </c>
      <c r="D399" s="9">
        <v>2413.5630053339337</v>
      </c>
      <c r="E399" s="9">
        <v>8733.6194319400256</v>
      </c>
      <c r="F399" s="9">
        <f t="shared" si="2"/>
        <v>11147.182437273959</v>
      </c>
    </row>
    <row r="400" spans="1:6" x14ac:dyDescent="0.25">
      <c r="A400" s="64"/>
      <c r="B400" s="10" t="s">
        <v>17</v>
      </c>
      <c r="C400" s="9">
        <v>82.127190488119609</v>
      </c>
      <c r="D400" s="9">
        <v>9685.7353206152311</v>
      </c>
      <c r="E400" s="9">
        <v>33122.895985490206</v>
      </c>
      <c r="F400" s="9">
        <f t="shared" si="2"/>
        <v>42808.631306105439</v>
      </c>
    </row>
    <row r="401" spans="1:6" x14ac:dyDescent="0.25">
      <c r="A401" s="64"/>
      <c r="B401" s="10" t="s">
        <v>18</v>
      </c>
      <c r="C401" s="9">
        <v>235.63450830391969</v>
      </c>
      <c r="D401" s="9">
        <v>27353.818136614911</v>
      </c>
      <c r="E401" s="9">
        <v>104086.07485319168</v>
      </c>
      <c r="F401" s="9">
        <f t="shared" si="2"/>
        <v>131439.8929898066</v>
      </c>
    </row>
    <row r="402" spans="1:6" x14ac:dyDescent="0.25">
      <c r="A402" s="64"/>
      <c r="B402" s="10" t="s">
        <v>19</v>
      </c>
      <c r="C402" s="9">
        <v>6.2359536409053353</v>
      </c>
      <c r="D402" s="9">
        <v>3475.1322924600499</v>
      </c>
      <c r="E402" s="9">
        <v>13594.935604111521</v>
      </c>
      <c r="F402" s="9">
        <f t="shared" si="2"/>
        <v>17070.067896571571</v>
      </c>
    </row>
    <row r="403" spans="1:6" x14ac:dyDescent="0.25">
      <c r="A403" s="64"/>
      <c r="B403" s="10" t="s">
        <v>20</v>
      </c>
      <c r="C403" s="9">
        <v>32.977784115899617</v>
      </c>
      <c r="D403" s="9">
        <v>668.9383281912701</v>
      </c>
      <c r="E403" s="9">
        <v>1543.9609608330923</v>
      </c>
      <c r="F403" s="9">
        <f t="shared" si="2"/>
        <v>2212.8992890243626</v>
      </c>
    </row>
    <row r="404" spans="1:6" x14ac:dyDescent="0.25">
      <c r="A404" s="65"/>
      <c r="B404" s="10" t="s">
        <v>21</v>
      </c>
      <c r="C404" s="9">
        <v>12.866726491276669</v>
      </c>
      <c r="D404" s="9">
        <v>1385.525319929478</v>
      </c>
      <c r="E404" s="9">
        <v>4631.4143704385351</v>
      </c>
      <c r="F404" s="9">
        <f t="shared" si="2"/>
        <v>6016.9396903680135</v>
      </c>
    </row>
    <row r="405" spans="1:6" x14ac:dyDescent="0.25">
      <c r="A405" s="63">
        <v>44531</v>
      </c>
      <c r="B405" s="10" t="s">
        <v>11</v>
      </c>
      <c r="C405" s="9">
        <v>253.56790125840601</v>
      </c>
      <c r="D405" s="9">
        <v>30448.399688001624</v>
      </c>
      <c r="E405" s="9">
        <v>94265.26405147987</v>
      </c>
      <c r="F405" s="9">
        <f t="shared" si="2"/>
        <v>124713.66373948149</v>
      </c>
    </row>
    <row r="406" spans="1:6" x14ac:dyDescent="0.25">
      <c r="A406" s="64"/>
      <c r="B406" s="10" t="s">
        <v>12</v>
      </c>
      <c r="C406" s="9">
        <v>92.753210644377731</v>
      </c>
      <c r="D406" s="9">
        <v>10131.342710756655</v>
      </c>
      <c r="E406" s="9">
        <v>32173.831713238651</v>
      </c>
      <c r="F406" s="9">
        <f t="shared" si="2"/>
        <v>42305.174423995304</v>
      </c>
    </row>
    <row r="407" spans="1:6" x14ac:dyDescent="0.25">
      <c r="A407" s="64"/>
      <c r="B407" s="10" t="s">
        <v>13</v>
      </c>
      <c r="C407" s="9">
        <v>40.240381587772838</v>
      </c>
      <c r="D407" s="9">
        <v>4577.4391770115335</v>
      </c>
      <c r="E407" s="9">
        <v>20786.866956494257</v>
      </c>
      <c r="F407" s="9">
        <f t="shared" si="2"/>
        <v>25364.30613350579</v>
      </c>
    </row>
    <row r="408" spans="1:6" x14ac:dyDescent="0.25">
      <c r="A408" s="64"/>
      <c r="B408" s="10" t="s">
        <v>14</v>
      </c>
      <c r="C408" s="9">
        <v>117.27258192619411</v>
      </c>
      <c r="D408" s="9">
        <v>14358.507134392243</v>
      </c>
      <c r="E408" s="9">
        <v>55003.828243205986</v>
      </c>
      <c r="F408" s="9">
        <f t="shared" si="2"/>
        <v>69362.335377598225</v>
      </c>
    </row>
    <row r="409" spans="1:6" x14ac:dyDescent="0.25">
      <c r="A409" s="64"/>
      <c r="B409" s="10" t="s">
        <v>15</v>
      </c>
      <c r="C409" s="9">
        <v>4.3782062222043185</v>
      </c>
      <c r="D409" s="9">
        <v>544.64776189266297</v>
      </c>
      <c r="E409" s="9">
        <v>2015.3821717227593</v>
      </c>
      <c r="F409" s="9">
        <f t="shared" si="2"/>
        <v>2560.0299336154221</v>
      </c>
    </row>
    <row r="410" spans="1:6" x14ac:dyDescent="0.25">
      <c r="A410" s="64"/>
      <c r="B410" s="10" t="s">
        <v>16</v>
      </c>
      <c r="C410" s="9">
        <v>20.749767370734659</v>
      </c>
      <c r="D410" s="9">
        <v>2388.9348306867346</v>
      </c>
      <c r="E410" s="9">
        <v>8591.6515066240918</v>
      </c>
      <c r="F410" s="9">
        <f t="shared" si="2"/>
        <v>10980.586337310826</v>
      </c>
    </row>
    <row r="411" spans="1:6" x14ac:dyDescent="0.25">
      <c r="A411" s="64"/>
      <c r="B411" s="10" t="s">
        <v>17</v>
      </c>
      <c r="C411" s="9">
        <v>80.973725628829357</v>
      </c>
      <c r="D411" s="9">
        <v>9347.1924746458189</v>
      </c>
      <c r="E411" s="9">
        <v>33796.999571765933</v>
      </c>
      <c r="F411" s="9">
        <f t="shared" si="2"/>
        <v>43144.19204641175</v>
      </c>
    </row>
    <row r="412" spans="1:6" x14ac:dyDescent="0.25">
      <c r="A412" s="64"/>
      <c r="B412" s="10" t="s">
        <v>18</v>
      </c>
      <c r="C412" s="9">
        <v>266.72146089361183</v>
      </c>
      <c r="D412" s="9">
        <v>28435.032025994467</v>
      </c>
      <c r="E412" s="9">
        <v>113009.52462909136</v>
      </c>
      <c r="F412" s="9">
        <f t="shared" si="2"/>
        <v>141444.55665508582</v>
      </c>
    </row>
    <row r="413" spans="1:6" x14ac:dyDescent="0.25">
      <c r="A413" s="64"/>
      <c r="B413" s="10" t="s">
        <v>19</v>
      </c>
      <c r="C413" s="9">
        <v>8.9370418888724483</v>
      </c>
      <c r="D413" s="9">
        <v>3835.838229474045</v>
      </c>
      <c r="E413" s="9">
        <v>15956.427764595282</v>
      </c>
      <c r="F413" s="9">
        <f t="shared" si="2"/>
        <v>19792.265994069327</v>
      </c>
    </row>
    <row r="414" spans="1:6" x14ac:dyDescent="0.25">
      <c r="A414" s="64"/>
      <c r="B414" s="10" t="s">
        <v>20</v>
      </c>
      <c r="C414" s="9">
        <v>35.921931035521659</v>
      </c>
      <c r="D414" s="9">
        <v>774.91749034764052</v>
      </c>
      <c r="E414" s="9">
        <v>2124.4777701634912</v>
      </c>
      <c r="F414" s="9">
        <f t="shared" si="2"/>
        <v>2899.3952605111317</v>
      </c>
    </row>
    <row r="415" spans="1:6" x14ac:dyDescent="0.25">
      <c r="A415" s="65"/>
      <c r="B415" s="10" t="s">
        <v>21</v>
      </c>
      <c r="C415" s="9">
        <v>12.688256581131141</v>
      </c>
      <c r="D415" s="9">
        <v>1374.968145432324</v>
      </c>
      <c r="E415" s="9">
        <v>4656.4869526277107</v>
      </c>
      <c r="F415" s="9">
        <f t="shared" si="2"/>
        <v>6031.4550980600343</v>
      </c>
    </row>
    <row r="416" spans="1:6" x14ac:dyDescent="0.25">
      <c r="A416" s="63">
        <v>44562</v>
      </c>
      <c r="B416" s="10" t="s">
        <v>11</v>
      </c>
      <c r="C416" s="9">
        <v>271.26381123935852</v>
      </c>
      <c r="D416" s="9">
        <v>31739.966929953094</v>
      </c>
      <c r="E416" s="9">
        <v>102488.48506118338</v>
      </c>
      <c r="F416" s="9">
        <f t="shared" ref="F416:F437" si="3">D416+E416</f>
        <v>134228.45199113648</v>
      </c>
    </row>
    <row r="417" spans="1:6" x14ac:dyDescent="0.25">
      <c r="A417" s="64"/>
      <c r="B417" s="10" t="s">
        <v>12</v>
      </c>
      <c r="C417" s="9">
        <v>64.106600013945226</v>
      </c>
      <c r="D417" s="9">
        <v>8772.6362512032065</v>
      </c>
      <c r="E417" s="9">
        <v>27236.03583511091</v>
      </c>
      <c r="F417" s="9">
        <f t="shared" si="3"/>
        <v>36008.672086314116</v>
      </c>
    </row>
    <row r="418" spans="1:6" x14ac:dyDescent="0.25">
      <c r="A418" s="64"/>
      <c r="B418" s="10" t="s">
        <v>13</v>
      </c>
      <c r="C418" s="9">
        <v>43.224384157125584</v>
      </c>
      <c r="D418" s="9">
        <v>5052.627887744412</v>
      </c>
      <c r="E418" s="9">
        <v>23312.160822313392</v>
      </c>
      <c r="F418" s="9">
        <f t="shared" si="3"/>
        <v>28364.788710057805</v>
      </c>
    </row>
    <row r="419" spans="1:6" x14ac:dyDescent="0.25">
      <c r="A419" s="64"/>
      <c r="B419" s="10" t="s">
        <v>14</v>
      </c>
      <c r="C419" s="9">
        <v>122.73243736271867</v>
      </c>
      <c r="D419" s="9">
        <v>14270.165907554569</v>
      </c>
      <c r="E419" s="9">
        <v>55495.308862461592</v>
      </c>
      <c r="F419" s="9">
        <f t="shared" si="3"/>
        <v>69765.474770016153</v>
      </c>
    </row>
    <row r="420" spans="1:6" x14ac:dyDescent="0.25">
      <c r="A420" s="64"/>
      <c r="B420" s="10" t="s">
        <v>15</v>
      </c>
      <c r="C420" s="9">
        <v>7.0929379807416417</v>
      </c>
      <c r="D420" s="9">
        <v>908.31360588414134</v>
      </c>
      <c r="E420" s="9">
        <v>3318.255621806095</v>
      </c>
      <c r="F420" s="9">
        <f t="shared" si="3"/>
        <v>4226.5692276902364</v>
      </c>
    </row>
    <row r="421" spans="1:6" x14ac:dyDescent="0.25">
      <c r="A421" s="64"/>
      <c r="B421" s="10" t="s">
        <v>16</v>
      </c>
      <c r="C421" s="9">
        <v>21.86493249626864</v>
      </c>
      <c r="D421" s="9">
        <v>2437.0113282194893</v>
      </c>
      <c r="E421" s="9">
        <v>9193.4654265152312</v>
      </c>
      <c r="F421" s="9">
        <f t="shared" si="3"/>
        <v>11630.47675473472</v>
      </c>
    </row>
    <row r="422" spans="1:6" x14ac:dyDescent="0.25">
      <c r="A422" s="64"/>
      <c r="B422" s="10" t="s">
        <v>17</v>
      </c>
      <c r="C422" s="9">
        <v>90.559697444967895</v>
      </c>
      <c r="D422" s="9">
        <v>9880.4143039850387</v>
      </c>
      <c r="E422" s="9">
        <v>37422.018624312441</v>
      </c>
      <c r="F422" s="9">
        <f t="shared" si="3"/>
        <v>47302.43292829748</v>
      </c>
    </row>
    <row r="423" spans="1:6" x14ac:dyDescent="0.25">
      <c r="A423" s="64"/>
      <c r="B423" s="10" t="s">
        <v>18</v>
      </c>
      <c r="C423" s="9">
        <v>242.33944662011385</v>
      </c>
      <c r="D423" s="9">
        <v>28227.785981524488</v>
      </c>
      <c r="E423" s="9">
        <v>112912.85541406194</v>
      </c>
      <c r="F423" s="9">
        <f t="shared" si="3"/>
        <v>141140.64139558643</v>
      </c>
    </row>
    <row r="424" spans="1:6" x14ac:dyDescent="0.25">
      <c r="A424" s="64"/>
      <c r="B424" s="10" t="s">
        <v>19</v>
      </c>
      <c r="C424" s="9">
        <v>27.054686232960993</v>
      </c>
      <c r="D424" s="9">
        <v>3528.6454555833361</v>
      </c>
      <c r="E424" s="9">
        <v>14752.541111828783</v>
      </c>
      <c r="F424" s="9">
        <f t="shared" si="3"/>
        <v>18281.186567412118</v>
      </c>
    </row>
    <row r="425" spans="1:6" x14ac:dyDescent="0.25">
      <c r="A425" s="64"/>
      <c r="B425" s="10" t="s">
        <v>20</v>
      </c>
      <c r="C425" s="9">
        <v>6.4351015449286733</v>
      </c>
      <c r="D425" s="9">
        <v>566.5704417416307</v>
      </c>
      <c r="E425" s="9">
        <v>1269.074251343787</v>
      </c>
      <c r="F425" s="9">
        <f t="shared" si="3"/>
        <v>1835.6446930854177</v>
      </c>
    </row>
    <row r="426" spans="1:6" x14ac:dyDescent="0.25">
      <c r="A426" s="65"/>
      <c r="B426" s="10" t="s">
        <v>21</v>
      </c>
      <c r="C426" s="9">
        <v>11.900435613664181</v>
      </c>
      <c r="D426" s="9">
        <v>1272.0681183518959</v>
      </c>
      <c r="E426" s="9">
        <v>4626.116692592921</v>
      </c>
      <c r="F426" s="9">
        <f t="shared" si="3"/>
        <v>5898.1848109448165</v>
      </c>
    </row>
    <row r="427" spans="1:6" x14ac:dyDescent="0.25">
      <c r="A427" s="63">
        <v>44593</v>
      </c>
      <c r="B427" s="10" t="s">
        <v>11</v>
      </c>
      <c r="C427" s="9">
        <v>276.74206870155274</v>
      </c>
      <c r="D427" s="9">
        <v>30128.33215593762</v>
      </c>
      <c r="E427" s="9">
        <v>92387.245021324052</v>
      </c>
      <c r="F427" s="9">
        <f t="shared" si="3"/>
        <v>122515.57717726167</v>
      </c>
    </row>
    <row r="428" spans="1:6" x14ac:dyDescent="0.25">
      <c r="A428" s="64"/>
      <c r="B428" s="10" t="s">
        <v>12</v>
      </c>
      <c r="C428" s="9">
        <v>88.306607033201672</v>
      </c>
      <c r="D428" s="9">
        <v>9131.5203511029722</v>
      </c>
      <c r="E428" s="9">
        <v>29014.064614464511</v>
      </c>
      <c r="F428" s="9">
        <f t="shared" si="3"/>
        <v>38145.584965567483</v>
      </c>
    </row>
    <row r="429" spans="1:6" x14ac:dyDescent="0.25">
      <c r="A429" s="64"/>
      <c r="B429" s="10" t="s">
        <v>13</v>
      </c>
      <c r="C429" s="9">
        <v>39.847561624352757</v>
      </c>
      <c r="D429" s="9">
        <v>4756.8969521592999</v>
      </c>
      <c r="E429" s="9">
        <v>20271.966889924974</v>
      </c>
      <c r="F429" s="9">
        <f t="shared" si="3"/>
        <v>25028.863842084273</v>
      </c>
    </row>
    <row r="430" spans="1:6" x14ac:dyDescent="0.25">
      <c r="A430" s="64"/>
      <c r="B430" s="10" t="s">
        <v>14</v>
      </c>
      <c r="C430" s="9">
        <v>126.56286843608005</v>
      </c>
      <c r="D430" s="9">
        <v>13700.144561827119</v>
      </c>
      <c r="E430" s="9">
        <v>49224.461268770086</v>
      </c>
      <c r="F430" s="9">
        <f t="shared" si="3"/>
        <v>62924.605830597204</v>
      </c>
    </row>
    <row r="431" spans="1:6" x14ac:dyDescent="0.25">
      <c r="A431" s="64"/>
      <c r="B431" s="10" t="s">
        <v>15</v>
      </c>
      <c r="C431" s="9">
        <v>8.6590181992756907</v>
      </c>
      <c r="D431" s="9">
        <v>906.45749258360456</v>
      </c>
      <c r="E431" s="9">
        <v>3018.809757715725</v>
      </c>
      <c r="F431" s="9">
        <f t="shared" si="3"/>
        <v>3925.2672502993296</v>
      </c>
    </row>
    <row r="432" spans="1:6" x14ac:dyDescent="0.25">
      <c r="A432" s="64"/>
      <c r="B432" s="10" t="s">
        <v>16</v>
      </c>
      <c r="C432" s="9">
        <v>20.449345715242185</v>
      </c>
      <c r="D432" s="9">
        <v>2290.6172885049773</v>
      </c>
      <c r="E432" s="9">
        <v>7991.6961556887472</v>
      </c>
      <c r="F432" s="9">
        <f t="shared" si="3"/>
        <v>10282.313444193725</v>
      </c>
    </row>
    <row r="433" spans="1:6" x14ac:dyDescent="0.25">
      <c r="A433" s="64"/>
      <c r="B433" s="10" t="s">
        <v>17</v>
      </c>
      <c r="C433" s="9">
        <v>84.257476144880485</v>
      </c>
      <c r="D433" s="9">
        <v>9429.3978041883965</v>
      </c>
      <c r="E433" s="9">
        <v>32285.154422384327</v>
      </c>
      <c r="F433" s="9">
        <f t="shared" si="3"/>
        <v>41714.55222657272</v>
      </c>
    </row>
    <row r="434" spans="1:6" x14ac:dyDescent="0.25">
      <c r="A434" s="64"/>
      <c r="B434" s="10" t="s">
        <v>18</v>
      </c>
      <c r="C434" s="9">
        <v>244.65945654438241</v>
      </c>
      <c r="D434" s="9">
        <v>27431.749551229983</v>
      </c>
      <c r="E434" s="9">
        <v>104320.55455032979</v>
      </c>
      <c r="F434" s="9">
        <f t="shared" si="3"/>
        <v>131752.30410155977</v>
      </c>
    </row>
    <row r="435" spans="1:6" x14ac:dyDescent="0.25">
      <c r="A435" s="64"/>
      <c r="B435" s="10" t="s">
        <v>19</v>
      </c>
      <c r="C435" s="9">
        <v>35.877047265743478</v>
      </c>
      <c r="D435" s="9">
        <v>3879.1495408364858</v>
      </c>
      <c r="E435" s="9">
        <v>15166.629072362415</v>
      </c>
      <c r="F435" s="9">
        <f t="shared" si="3"/>
        <v>19045.778613198901</v>
      </c>
    </row>
    <row r="436" spans="1:6" x14ac:dyDescent="0.25">
      <c r="A436" s="64"/>
      <c r="B436" s="10" t="s">
        <v>20</v>
      </c>
      <c r="C436" s="9">
        <v>7.3549204475907706</v>
      </c>
      <c r="D436" s="9">
        <v>567.24074041234701</v>
      </c>
      <c r="E436" s="9">
        <v>1307.0110277128435</v>
      </c>
      <c r="F436" s="9">
        <f t="shared" si="3"/>
        <v>1874.2517681251907</v>
      </c>
    </row>
    <row r="437" spans="1:6" x14ac:dyDescent="0.25">
      <c r="A437" s="65"/>
      <c r="B437" s="10" t="s">
        <v>21</v>
      </c>
      <c r="C437" s="9">
        <v>12.182797055157682</v>
      </c>
      <c r="D437" s="9">
        <v>1196.8081827413141</v>
      </c>
      <c r="E437" s="9">
        <v>4121.200896698836</v>
      </c>
      <c r="F437" s="9">
        <f t="shared" si="3"/>
        <v>5318.0090794401503</v>
      </c>
    </row>
    <row r="438" spans="1:6" x14ac:dyDescent="0.25">
      <c r="A438" s="66">
        <v>44621</v>
      </c>
      <c r="B438" s="10" t="s">
        <v>11</v>
      </c>
      <c r="C438" s="9">
        <v>271.86381231638103</v>
      </c>
      <c r="D438" s="9">
        <v>30646.147128716155</v>
      </c>
      <c r="E438" s="9">
        <v>90844.557332801705</v>
      </c>
      <c r="F438" s="9">
        <f>+D438+E438</f>
        <v>121490.70446151786</v>
      </c>
    </row>
    <row r="439" spans="1:6" x14ac:dyDescent="0.25">
      <c r="A439" s="66"/>
      <c r="B439" s="10" t="s">
        <v>12</v>
      </c>
      <c r="C439" s="9">
        <v>105.63454877634815</v>
      </c>
      <c r="D439" s="9">
        <v>12464.310149543377</v>
      </c>
      <c r="E439" s="9">
        <v>40793.408912448445</v>
      </c>
      <c r="F439" s="9">
        <f t="shared" ref="F439:F502" si="4">+D439+E439</f>
        <v>53257.719061991826</v>
      </c>
    </row>
    <row r="440" spans="1:6" x14ac:dyDescent="0.25">
      <c r="A440" s="66"/>
      <c r="B440" s="10" t="s">
        <v>13</v>
      </c>
      <c r="C440" s="9">
        <v>35.081867088366039</v>
      </c>
      <c r="D440" s="9">
        <v>4896.3299196820362</v>
      </c>
      <c r="E440" s="9">
        <v>20496.771523449679</v>
      </c>
      <c r="F440" s="9">
        <f t="shared" si="4"/>
        <v>25393.101443131716</v>
      </c>
    </row>
    <row r="441" spans="1:6" x14ac:dyDescent="0.25">
      <c r="A441" s="66"/>
      <c r="B441" s="10" t="s">
        <v>14</v>
      </c>
      <c r="C441" s="9">
        <v>125.72317511351672</v>
      </c>
      <c r="D441" s="9">
        <v>15615.949308394214</v>
      </c>
      <c r="E441" s="9">
        <v>51468.931301754652</v>
      </c>
      <c r="F441" s="9">
        <f t="shared" si="4"/>
        <v>67084.880610148859</v>
      </c>
    </row>
    <row r="442" spans="1:6" x14ac:dyDescent="0.25">
      <c r="A442" s="66"/>
      <c r="B442" s="10" t="s">
        <v>15</v>
      </c>
      <c r="C442" s="9">
        <v>7.0436918789146352</v>
      </c>
      <c r="D442" s="9">
        <v>1006.0013595190726</v>
      </c>
      <c r="E442" s="9">
        <v>3607.7737428253113</v>
      </c>
      <c r="F442" s="9">
        <f t="shared" si="4"/>
        <v>4613.7751023443834</v>
      </c>
    </row>
    <row r="443" spans="1:6" x14ac:dyDescent="0.25">
      <c r="A443" s="66"/>
      <c r="B443" s="10" t="s">
        <v>16</v>
      </c>
      <c r="C443" s="9">
        <v>25.003608180162637</v>
      </c>
      <c r="D443" s="9">
        <v>2943.5028707157671</v>
      </c>
      <c r="E443" s="9">
        <v>10120.307122548873</v>
      </c>
      <c r="F443" s="9">
        <f t="shared" si="4"/>
        <v>13063.80999326464</v>
      </c>
    </row>
    <row r="444" spans="1:6" x14ac:dyDescent="0.25">
      <c r="A444" s="66"/>
      <c r="B444" s="10" t="s">
        <v>17</v>
      </c>
      <c r="C444" s="9">
        <v>76.862161684182993</v>
      </c>
      <c r="D444" s="9">
        <v>9844.1303288080853</v>
      </c>
      <c r="E444" s="9">
        <v>31450.928784353408</v>
      </c>
      <c r="F444" s="9">
        <f t="shared" si="4"/>
        <v>41295.059113161493</v>
      </c>
    </row>
    <row r="445" spans="1:6" x14ac:dyDescent="0.25">
      <c r="A445" s="66"/>
      <c r="B445" s="10" t="s">
        <v>18</v>
      </c>
      <c r="C445" s="9">
        <v>238.50430055189037</v>
      </c>
      <c r="D445" s="9">
        <v>34245.643564874794</v>
      </c>
      <c r="E445" s="9">
        <v>128122.17408758498</v>
      </c>
      <c r="F445" s="9">
        <f t="shared" si="4"/>
        <v>162367.81765245978</v>
      </c>
    </row>
    <row r="446" spans="1:6" x14ac:dyDescent="0.25">
      <c r="A446" s="66"/>
      <c r="B446" s="10" t="s">
        <v>20</v>
      </c>
      <c r="C446" s="9">
        <v>6.9871042530856906</v>
      </c>
      <c r="D446" s="9">
        <v>863.00976483965667</v>
      </c>
      <c r="E446" s="9">
        <v>2294.9357118646581</v>
      </c>
      <c r="F446" s="9">
        <f t="shared" si="4"/>
        <v>3157.9454767043148</v>
      </c>
    </row>
    <row r="447" spans="1:6" x14ac:dyDescent="0.25">
      <c r="A447" s="66"/>
      <c r="B447" s="10" t="s">
        <v>19</v>
      </c>
      <c r="C447" s="9">
        <v>34.944328227916486</v>
      </c>
      <c r="D447" s="9">
        <v>4402.283222200911</v>
      </c>
      <c r="E447" s="9">
        <v>16856.971377170968</v>
      </c>
      <c r="F447" s="9">
        <f t="shared" si="4"/>
        <v>21259.254599371881</v>
      </c>
    </row>
    <row r="448" spans="1:6" x14ac:dyDescent="0.25">
      <c r="A448" s="66"/>
      <c r="B448" s="10" t="s">
        <v>21</v>
      </c>
      <c r="C448" s="9">
        <v>12.180516093536459</v>
      </c>
      <c r="D448" s="9">
        <v>1493.3689719120198</v>
      </c>
      <c r="E448" s="9">
        <v>5347.2927405800156</v>
      </c>
      <c r="F448" s="9">
        <f t="shared" si="4"/>
        <v>6840.6617124920358</v>
      </c>
    </row>
    <row r="449" spans="1:6" x14ac:dyDescent="0.25">
      <c r="A449" s="66">
        <v>44652</v>
      </c>
      <c r="B449" s="10" t="s">
        <v>11</v>
      </c>
      <c r="C449" s="9">
        <v>236.2924153522421</v>
      </c>
      <c r="D449" s="9">
        <v>25273.65623764725</v>
      </c>
      <c r="E449" s="9">
        <v>79454.209267427752</v>
      </c>
      <c r="F449" s="9">
        <f t="shared" si="4"/>
        <v>104727.86550507499</v>
      </c>
    </row>
    <row r="450" spans="1:6" x14ac:dyDescent="0.25">
      <c r="A450" s="66"/>
      <c r="B450" s="10" t="s">
        <v>12</v>
      </c>
      <c r="C450" s="9">
        <v>110.07424795611644</v>
      </c>
      <c r="D450" s="9">
        <v>11417.128407156051</v>
      </c>
      <c r="E450" s="9">
        <v>39921.256880010253</v>
      </c>
      <c r="F450" s="9">
        <f t="shared" si="4"/>
        <v>51338.385287166304</v>
      </c>
    </row>
    <row r="451" spans="1:6" x14ac:dyDescent="0.25">
      <c r="A451" s="66"/>
      <c r="B451" s="10" t="s">
        <v>13</v>
      </c>
      <c r="C451" s="9">
        <v>33.926799466004901</v>
      </c>
      <c r="D451" s="9">
        <v>3895.3571624333385</v>
      </c>
      <c r="E451" s="9">
        <v>18527.628322032109</v>
      </c>
      <c r="F451" s="9">
        <f t="shared" si="4"/>
        <v>22422.985484465447</v>
      </c>
    </row>
    <row r="452" spans="1:6" x14ac:dyDescent="0.25">
      <c r="A452" s="66"/>
      <c r="B452" s="10" t="s">
        <v>14</v>
      </c>
      <c r="C452" s="9">
        <v>118.80360040626567</v>
      </c>
      <c r="D452" s="9">
        <v>13206.383308767165</v>
      </c>
      <c r="E452" s="9">
        <v>47214.45611425965</v>
      </c>
      <c r="F452" s="9">
        <f t="shared" si="4"/>
        <v>60420.839423026817</v>
      </c>
    </row>
    <row r="453" spans="1:6" x14ac:dyDescent="0.25">
      <c r="A453" s="66"/>
      <c r="B453" s="10" t="s">
        <v>15</v>
      </c>
      <c r="C453" s="9">
        <v>8.5452591631284083</v>
      </c>
      <c r="D453" s="9">
        <v>934.57610525026416</v>
      </c>
      <c r="E453" s="9">
        <v>3399.89637780674</v>
      </c>
      <c r="F453" s="9">
        <f t="shared" si="4"/>
        <v>4334.472483057004</v>
      </c>
    </row>
    <row r="454" spans="1:6" x14ac:dyDescent="0.25">
      <c r="A454" s="66"/>
      <c r="B454" s="10" t="s">
        <v>16</v>
      </c>
      <c r="C454" s="9">
        <v>22.262619660308431</v>
      </c>
      <c r="D454" s="9">
        <v>2327.7656580313196</v>
      </c>
      <c r="E454" s="9">
        <v>9396.0364698450248</v>
      </c>
      <c r="F454" s="9">
        <f t="shared" si="4"/>
        <v>11723.802127876344</v>
      </c>
    </row>
    <row r="455" spans="1:6" x14ac:dyDescent="0.25">
      <c r="A455" s="66"/>
      <c r="B455" s="10" t="s">
        <v>17</v>
      </c>
      <c r="C455" s="9">
        <v>70.224860205494934</v>
      </c>
      <c r="D455" s="9">
        <v>8419.5202741582234</v>
      </c>
      <c r="E455" s="9">
        <v>29824.953029137669</v>
      </c>
      <c r="F455" s="9">
        <f t="shared" si="4"/>
        <v>38244.47330329589</v>
      </c>
    </row>
    <row r="456" spans="1:6" x14ac:dyDescent="0.25">
      <c r="A456" s="66"/>
      <c r="B456" s="10" t="s">
        <v>18</v>
      </c>
      <c r="C456" s="9">
        <v>275.76137213570638</v>
      </c>
      <c r="D456" s="9">
        <v>30658.560086036814</v>
      </c>
      <c r="E456" s="9">
        <v>122140.62717957507</v>
      </c>
      <c r="F456" s="9">
        <f t="shared" si="4"/>
        <v>152799.18726561189</v>
      </c>
    </row>
    <row r="457" spans="1:6" x14ac:dyDescent="0.25">
      <c r="A457" s="66"/>
      <c r="B457" s="10" t="s">
        <v>20</v>
      </c>
      <c r="C457" s="9">
        <v>8.6958563208276676</v>
      </c>
      <c r="D457" s="9">
        <v>694.67635216275437</v>
      </c>
      <c r="E457" s="9">
        <v>2037.7055029758496</v>
      </c>
      <c r="F457" s="9">
        <f t="shared" si="4"/>
        <v>2732.3818551386039</v>
      </c>
    </row>
    <row r="458" spans="1:6" x14ac:dyDescent="0.25">
      <c r="A458" s="66"/>
      <c r="B458" s="10" t="s">
        <v>19</v>
      </c>
      <c r="C458" s="9">
        <v>31.563337579795444</v>
      </c>
      <c r="D458" s="9">
        <v>3932.3230261424437</v>
      </c>
      <c r="E458" s="9">
        <v>16190.349639458031</v>
      </c>
      <c r="F458" s="9">
        <f t="shared" si="4"/>
        <v>20122.672665600476</v>
      </c>
    </row>
    <row r="459" spans="1:6" x14ac:dyDescent="0.25">
      <c r="A459" s="66"/>
      <c r="B459" s="10" t="s">
        <v>21</v>
      </c>
      <c r="C459" s="9">
        <v>11.169483157213749</v>
      </c>
      <c r="D459" s="9">
        <v>1329.3533074137929</v>
      </c>
      <c r="E459" s="9">
        <v>5123.6652929916081</v>
      </c>
      <c r="F459" s="9">
        <f t="shared" si="4"/>
        <v>6453.0186004054012</v>
      </c>
    </row>
    <row r="460" spans="1:6" x14ac:dyDescent="0.25">
      <c r="A460" s="66">
        <v>44682</v>
      </c>
      <c r="B460" s="10" t="s">
        <v>11</v>
      </c>
      <c r="C460" s="9">
        <v>206.16088598768835</v>
      </c>
      <c r="D460" s="9">
        <v>23840.77325600847</v>
      </c>
      <c r="E460" s="9">
        <v>66590.461609370512</v>
      </c>
      <c r="F460" s="9">
        <f t="shared" si="4"/>
        <v>90431.234865378981</v>
      </c>
    </row>
    <row r="461" spans="1:6" x14ac:dyDescent="0.25">
      <c r="A461" s="66"/>
      <c r="B461" s="10" t="s">
        <v>12</v>
      </c>
      <c r="C461" s="9">
        <v>109.69848365837915</v>
      </c>
      <c r="D461" s="9">
        <v>11797.266263082129</v>
      </c>
      <c r="E461" s="9">
        <v>38993.187239587809</v>
      </c>
      <c r="F461" s="9">
        <f t="shared" si="4"/>
        <v>50790.453502669938</v>
      </c>
    </row>
    <row r="462" spans="1:6" x14ac:dyDescent="0.25">
      <c r="A462" s="66"/>
      <c r="B462" s="10" t="s">
        <v>13</v>
      </c>
      <c r="C462" s="9">
        <v>27.812640284714224</v>
      </c>
      <c r="D462" s="9">
        <v>3912.4466261811949</v>
      </c>
      <c r="E462" s="9">
        <v>16476.210114993202</v>
      </c>
      <c r="F462" s="9">
        <f t="shared" si="4"/>
        <v>20388.656741174396</v>
      </c>
    </row>
    <row r="463" spans="1:6" x14ac:dyDescent="0.25">
      <c r="A463" s="66"/>
      <c r="B463" s="10" t="s">
        <v>14</v>
      </c>
      <c r="C463" s="9">
        <v>129.13773088673292</v>
      </c>
      <c r="D463" s="9">
        <v>16394.705436378194</v>
      </c>
      <c r="E463" s="9">
        <v>56243.402591024394</v>
      </c>
      <c r="F463" s="9">
        <f t="shared" si="4"/>
        <v>72638.108027402588</v>
      </c>
    </row>
    <row r="464" spans="1:6" x14ac:dyDescent="0.25">
      <c r="A464" s="66"/>
      <c r="B464" s="10" t="s">
        <v>15</v>
      </c>
      <c r="C464" s="9">
        <v>6.9188671463522917</v>
      </c>
      <c r="D464" s="9">
        <v>821.32968487864071</v>
      </c>
      <c r="E464" s="9">
        <v>2676.4619885552438</v>
      </c>
      <c r="F464" s="9">
        <f t="shared" si="4"/>
        <v>3497.7916734338846</v>
      </c>
    </row>
    <row r="465" spans="1:6" x14ac:dyDescent="0.25">
      <c r="A465" s="66"/>
      <c r="B465" s="10" t="s">
        <v>16</v>
      </c>
      <c r="C465" s="9">
        <v>20.909208883701176</v>
      </c>
      <c r="D465" s="9">
        <v>2725.2794982967071</v>
      </c>
      <c r="E465" s="9">
        <v>10247.529009182119</v>
      </c>
      <c r="F465" s="9">
        <f t="shared" si="4"/>
        <v>12972.808507478825</v>
      </c>
    </row>
    <row r="466" spans="1:6" x14ac:dyDescent="0.25">
      <c r="A466" s="66"/>
      <c r="B466" s="10" t="s">
        <v>17</v>
      </c>
      <c r="C466" s="9">
        <v>77.426521558771597</v>
      </c>
      <c r="D466" s="9">
        <v>9848.5094402002214</v>
      </c>
      <c r="E466" s="9">
        <v>32185.508844703276</v>
      </c>
      <c r="F466" s="9">
        <f t="shared" si="4"/>
        <v>42034.018284903497</v>
      </c>
    </row>
    <row r="467" spans="1:6" x14ac:dyDescent="0.25">
      <c r="A467" s="66"/>
      <c r="B467" s="10" t="s">
        <v>18</v>
      </c>
      <c r="C467" s="9">
        <v>277.67872278572497</v>
      </c>
      <c r="D467" s="9">
        <v>34113.629029653341</v>
      </c>
      <c r="E467" s="9">
        <v>128158.67275666892</v>
      </c>
      <c r="F467" s="9">
        <f t="shared" si="4"/>
        <v>162272.30178632226</v>
      </c>
    </row>
    <row r="468" spans="1:6" x14ac:dyDescent="0.25">
      <c r="A468" s="66"/>
      <c r="B468" s="10" t="s">
        <v>20</v>
      </c>
      <c r="C468" s="9">
        <v>6.9329276730307257</v>
      </c>
      <c r="D468" s="9">
        <v>732.87300902799211</v>
      </c>
      <c r="E468" s="9">
        <v>1411.0484794862105</v>
      </c>
      <c r="F468" s="9">
        <f t="shared" si="4"/>
        <v>2143.9214885142028</v>
      </c>
    </row>
    <row r="469" spans="1:6" x14ac:dyDescent="0.25">
      <c r="A469" s="66"/>
      <c r="B469" s="10" t="s">
        <v>19</v>
      </c>
      <c r="C469" s="9">
        <v>28.691242042539656</v>
      </c>
      <c r="D469" s="9">
        <v>3908.1462171971734</v>
      </c>
      <c r="E469" s="9">
        <v>15012.783910098864</v>
      </c>
      <c r="F469" s="9">
        <f t="shared" si="4"/>
        <v>18920.930127296037</v>
      </c>
    </row>
    <row r="470" spans="1:6" x14ac:dyDescent="0.25">
      <c r="A470" s="66"/>
      <c r="B470" s="10" t="s">
        <v>21</v>
      </c>
      <c r="C470" s="9">
        <v>12.10791322085843</v>
      </c>
      <c r="D470" s="9">
        <v>1584.1454983355088</v>
      </c>
      <c r="E470" s="9">
        <v>5895.627022249414</v>
      </c>
      <c r="F470" s="9">
        <f t="shared" si="4"/>
        <v>7479.7725205849229</v>
      </c>
    </row>
    <row r="471" spans="1:6" x14ac:dyDescent="0.25">
      <c r="A471" s="66">
        <v>44713</v>
      </c>
      <c r="B471" s="10" t="s">
        <v>11</v>
      </c>
      <c r="C471" s="9">
        <v>211.88828723564157</v>
      </c>
      <c r="D471" s="9">
        <v>25183.309239156766</v>
      </c>
      <c r="E471" s="9">
        <v>70851.884192289232</v>
      </c>
      <c r="F471" s="9">
        <f t="shared" si="4"/>
        <v>96035.193431445994</v>
      </c>
    </row>
    <row r="472" spans="1:6" x14ac:dyDescent="0.25">
      <c r="A472" s="66"/>
      <c r="B472" s="10" t="s">
        <v>12</v>
      </c>
      <c r="C472" s="9">
        <v>108.63813452504827</v>
      </c>
      <c r="D472" s="9">
        <v>11326.979933916135</v>
      </c>
      <c r="E472" s="9">
        <v>37091.618470834197</v>
      </c>
      <c r="F472" s="9">
        <f t="shared" si="4"/>
        <v>48418.59840475033</v>
      </c>
    </row>
    <row r="473" spans="1:6" x14ac:dyDescent="0.25">
      <c r="A473" s="66"/>
      <c r="B473" s="10" t="s">
        <v>13</v>
      </c>
      <c r="C473" s="9">
        <v>27.797978154217546</v>
      </c>
      <c r="D473" s="9">
        <v>3507.7549753660733</v>
      </c>
      <c r="E473" s="9">
        <v>15154.043055818325</v>
      </c>
      <c r="F473" s="9">
        <f t="shared" si="4"/>
        <v>18661.7980311844</v>
      </c>
    </row>
    <row r="474" spans="1:6" x14ac:dyDescent="0.25">
      <c r="A474" s="66"/>
      <c r="B474" s="10" t="s">
        <v>14</v>
      </c>
      <c r="C474" s="9">
        <v>130.33924933467441</v>
      </c>
      <c r="D474" s="9">
        <v>15375.937008814521</v>
      </c>
      <c r="E474" s="9">
        <v>55349.009169170284</v>
      </c>
      <c r="F474" s="9">
        <f t="shared" si="4"/>
        <v>70724.946177984806</v>
      </c>
    </row>
    <row r="475" spans="1:6" x14ac:dyDescent="0.25">
      <c r="A475" s="66"/>
      <c r="B475" s="10" t="s">
        <v>15</v>
      </c>
      <c r="C475" s="9">
        <v>3.6713084280245445</v>
      </c>
      <c r="D475" s="9">
        <v>622.3717300705049</v>
      </c>
      <c r="E475" s="9">
        <v>1907.0654866567613</v>
      </c>
      <c r="F475" s="9">
        <f t="shared" si="4"/>
        <v>2529.4372167272663</v>
      </c>
    </row>
    <row r="476" spans="1:6" x14ac:dyDescent="0.25">
      <c r="A476" s="66"/>
      <c r="B476" s="10" t="s">
        <v>16</v>
      </c>
      <c r="C476" s="9">
        <v>23.414372383926747</v>
      </c>
      <c r="D476" s="9">
        <v>2661.0542718732895</v>
      </c>
      <c r="E476" s="9">
        <v>9916.3437429596397</v>
      </c>
      <c r="F476" s="9">
        <f t="shared" si="4"/>
        <v>12577.398014832928</v>
      </c>
    </row>
    <row r="477" spans="1:6" x14ac:dyDescent="0.25">
      <c r="A477" s="66"/>
      <c r="B477" s="10" t="s">
        <v>17</v>
      </c>
      <c r="C477" s="9">
        <v>76.16800818812645</v>
      </c>
      <c r="D477" s="9">
        <v>9261.4980526436302</v>
      </c>
      <c r="E477" s="9">
        <v>31909.581441830582</v>
      </c>
      <c r="F477" s="9">
        <f t="shared" si="4"/>
        <v>41171.079494474208</v>
      </c>
    </row>
    <row r="478" spans="1:6" x14ac:dyDescent="0.25">
      <c r="A478" s="66"/>
      <c r="B478" s="10" t="s">
        <v>18</v>
      </c>
      <c r="C478" s="9">
        <v>272.32221602670455</v>
      </c>
      <c r="D478" s="9">
        <v>31249.135584671058</v>
      </c>
      <c r="E478" s="9">
        <v>118560.90597610372</v>
      </c>
      <c r="F478" s="9">
        <f t="shared" si="4"/>
        <v>149810.04156077479</v>
      </c>
    </row>
    <row r="479" spans="1:6" x14ac:dyDescent="0.25">
      <c r="A479" s="66"/>
      <c r="B479" s="10" t="s">
        <v>20</v>
      </c>
      <c r="C479" s="9">
        <v>6.3009527229744444</v>
      </c>
      <c r="D479" s="9">
        <v>738.28197462631476</v>
      </c>
      <c r="E479" s="9">
        <v>1778.3569806677533</v>
      </c>
      <c r="F479" s="9">
        <f t="shared" si="4"/>
        <v>2516.6389552940682</v>
      </c>
    </row>
    <row r="480" spans="1:6" x14ac:dyDescent="0.25">
      <c r="A480" s="66"/>
      <c r="B480" s="10" t="s">
        <v>19</v>
      </c>
      <c r="C480" s="9">
        <v>25.347940123581481</v>
      </c>
      <c r="D480" s="9">
        <v>3136.1562375287072</v>
      </c>
      <c r="E480" s="9">
        <v>12014.846161874642</v>
      </c>
      <c r="F480" s="9">
        <f t="shared" si="4"/>
        <v>15151.002399403349</v>
      </c>
    </row>
    <row r="481" spans="1:6" x14ac:dyDescent="0.25">
      <c r="A481" s="66"/>
      <c r="B481" s="10" t="s">
        <v>21</v>
      </c>
      <c r="C481" s="9">
        <v>12.536269579407906</v>
      </c>
      <c r="D481" s="9">
        <v>1470.5220347289808</v>
      </c>
      <c r="E481" s="9">
        <v>5389.9625153013076</v>
      </c>
      <c r="F481" s="9">
        <f t="shared" si="4"/>
        <v>6860.4845500302881</v>
      </c>
    </row>
    <row r="482" spans="1:6" x14ac:dyDescent="0.25">
      <c r="A482" s="66">
        <v>44743</v>
      </c>
      <c r="B482" s="10" t="s">
        <v>11</v>
      </c>
      <c r="C482" s="9">
        <v>251.67581624465936</v>
      </c>
      <c r="D482" s="9">
        <v>27806.942539265969</v>
      </c>
      <c r="E482" s="9">
        <v>89825.267028094939</v>
      </c>
      <c r="F482" s="9">
        <f t="shared" si="4"/>
        <v>117632.2095673609</v>
      </c>
    </row>
    <row r="483" spans="1:6" x14ac:dyDescent="0.25">
      <c r="A483" s="66"/>
      <c r="B483" s="10" t="s">
        <v>12</v>
      </c>
      <c r="C483" s="9">
        <v>67.796127125314896</v>
      </c>
      <c r="D483" s="9">
        <v>10169.433540800361</v>
      </c>
      <c r="E483" s="9">
        <v>35787.89302683666</v>
      </c>
      <c r="F483" s="9">
        <f t="shared" si="4"/>
        <v>45957.326567637021</v>
      </c>
    </row>
    <row r="484" spans="1:6" x14ac:dyDescent="0.25">
      <c r="A484" s="66"/>
      <c r="B484" s="10" t="s">
        <v>13</v>
      </c>
      <c r="C484" s="9">
        <v>43.256567970480056</v>
      </c>
      <c r="D484" s="9">
        <v>3408.0043320487935</v>
      </c>
      <c r="E484" s="9">
        <v>15414.69615233195</v>
      </c>
      <c r="F484" s="9">
        <f t="shared" si="4"/>
        <v>18822.700484380744</v>
      </c>
    </row>
    <row r="485" spans="1:6" x14ac:dyDescent="0.25">
      <c r="A485" s="66"/>
      <c r="B485" s="10" t="s">
        <v>14</v>
      </c>
      <c r="C485" s="9">
        <v>124.63908766744167</v>
      </c>
      <c r="D485" s="9">
        <v>14577.907194097466</v>
      </c>
      <c r="E485" s="9">
        <v>54807.668143197101</v>
      </c>
      <c r="F485" s="9">
        <f t="shared" si="4"/>
        <v>69385.575337294562</v>
      </c>
    </row>
    <row r="486" spans="1:6" x14ac:dyDescent="0.25">
      <c r="A486" s="66"/>
      <c r="B486" s="10" t="s">
        <v>15</v>
      </c>
      <c r="C486" s="9">
        <v>6.3916126939626112</v>
      </c>
      <c r="D486" s="9">
        <v>588.64489366747648</v>
      </c>
      <c r="E486" s="9">
        <v>2129.4396040137017</v>
      </c>
      <c r="F486" s="9">
        <f t="shared" si="4"/>
        <v>2718.0844976811782</v>
      </c>
    </row>
    <row r="487" spans="1:6" x14ac:dyDescent="0.25">
      <c r="A487" s="66"/>
      <c r="B487" s="10" t="s">
        <v>16</v>
      </c>
      <c r="C487" s="9">
        <v>22.471895426129226</v>
      </c>
      <c r="D487" s="9">
        <v>2492.3627908323206</v>
      </c>
      <c r="E487" s="9">
        <v>9917.7699905930494</v>
      </c>
      <c r="F487" s="9">
        <f t="shared" si="4"/>
        <v>12410.132781425371</v>
      </c>
    </row>
    <row r="488" spans="1:6" x14ac:dyDescent="0.25">
      <c r="A488" s="66"/>
      <c r="B488" s="10" t="s">
        <v>17</v>
      </c>
      <c r="C488" s="9">
        <v>87.383871082015347</v>
      </c>
      <c r="D488" s="9">
        <v>9233.8896422107355</v>
      </c>
      <c r="E488" s="9">
        <v>34195.451345115092</v>
      </c>
      <c r="F488" s="9">
        <f t="shared" si="4"/>
        <v>43429.340987325828</v>
      </c>
    </row>
    <row r="489" spans="1:6" x14ac:dyDescent="0.25">
      <c r="A489" s="66"/>
      <c r="B489" s="10" t="s">
        <v>18</v>
      </c>
      <c r="C489" s="9">
        <v>251.46312184589789</v>
      </c>
      <c r="D489" s="9">
        <v>26221.552105719562</v>
      </c>
      <c r="E489" s="9">
        <v>110103.74698816014</v>
      </c>
      <c r="F489" s="9">
        <f t="shared" si="4"/>
        <v>136325.2990938797</v>
      </c>
    </row>
    <row r="490" spans="1:6" x14ac:dyDescent="0.25">
      <c r="A490" s="66"/>
      <c r="B490" s="10" t="s">
        <v>20</v>
      </c>
      <c r="C490" s="9">
        <v>4.7962412404861219</v>
      </c>
      <c r="D490" s="9">
        <v>656.23016898491539</v>
      </c>
      <c r="E490" s="9">
        <v>1592.1395728252087</v>
      </c>
      <c r="F490" s="9">
        <f t="shared" si="4"/>
        <v>2248.3697418101242</v>
      </c>
    </row>
    <row r="491" spans="1:6" x14ac:dyDescent="0.25">
      <c r="A491" s="66"/>
      <c r="B491" s="10" t="s">
        <v>19</v>
      </c>
      <c r="C491" s="9">
        <v>22.599500515319956</v>
      </c>
      <c r="D491" s="9">
        <v>2699.3434422619703</v>
      </c>
      <c r="E491" s="9">
        <v>11281.421449707304</v>
      </c>
      <c r="F491" s="9">
        <f t="shared" si="4"/>
        <v>13980.764891969275</v>
      </c>
    </row>
    <row r="492" spans="1:6" x14ac:dyDescent="0.25">
      <c r="A492" s="66"/>
      <c r="B492" s="10" t="s">
        <v>21</v>
      </c>
      <c r="C492" s="9">
        <v>13.113651597598153</v>
      </c>
      <c r="D492" s="9">
        <v>1431.9121263738205</v>
      </c>
      <c r="E492" s="9">
        <v>5823.4253285975401</v>
      </c>
      <c r="F492" s="9">
        <f t="shared" si="4"/>
        <v>7255.3374549713608</v>
      </c>
    </row>
    <row r="493" spans="1:6" x14ac:dyDescent="0.25">
      <c r="A493" s="66">
        <v>44774</v>
      </c>
      <c r="B493" s="10" t="s">
        <v>11</v>
      </c>
      <c r="C493" s="9">
        <v>267.86472564969125</v>
      </c>
      <c r="D493" s="9">
        <v>30444.054027706508</v>
      </c>
      <c r="E493" s="9">
        <v>89411.564456150096</v>
      </c>
      <c r="F493" s="9">
        <f t="shared" si="4"/>
        <v>119855.61848385661</v>
      </c>
    </row>
    <row r="494" spans="1:6" x14ac:dyDescent="0.25">
      <c r="A494" s="66"/>
      <c r="B494" s="10" t="s">
        <v>12</v>
      </c>
      <c r="C494" s="9">
        <v>86.285026996156986</v>
      </c>
      <c r="D494" s="9">
        <v>9468.3174651398549</v>
      </c>
      <c r="E494" s="9">
        <v>32200.206639110082</v>
      </c>
      <c r="F494" s="9">
        <f t="shared" si="4"/>
        <v>41668.52410424994</v>
      </c>
    </row>
    <row r="495" spans="1:6" x14ac:dyDescent="0.25">
      <c r="A495" s="66"/>
      <c r="B495" s="10" t="s">
        <v>13</v>
      </c>
      <c r="C495" s="9">
        <v>28.817806107303984</v>
      </c>
      <c r="D495" s="9">
        <v>4060.4990036877534</v>
      </c>
      <c r="E495" s="9">
        <v>17425.412098631994</v>
      </c>
      <c r="F495" s="9">
        <f t="shared" si="4"/>
        <v>21485.911102319747</v>
      </c>
    </row>
    <row r="496" spans="1:6" x14ac:dyDescent="0.25">
      <c r="A496" s="66"/>
      <c r="B496" s="10" t="s">
        <v>14</v>
      </c>
      <c r="C496" s="9">
        <v>115.93211780794503</v>
      </c>
      <c r="D496" s="9">
        <v>14177.738431370713</v>
      </c>
      <c r="E496" s="9">
        <v>52959.504290849742</v>
      </c>
      <c r="F496" s="9">
        <f t="shared" si="4"/>
        <v>67137.242722220457</v>
      </c>
    </row>
    <row r="497" spans="1:6" x14ac:dyDescent="0.25">
      <c r="A497" s="66"/>
      <c r="B497" s="10" t="s">
        <v>15</v>
      </c>
      <c r="C497" s="9">
        <v>6.128054482909076</v>
      </c>
      <c r="D497" s="9">
        <v>660.65849345604738</v>
      </c>
      <c r="E497" s="9">
        <v>2289.9555899131078</v>
      </c>
      <c r="F497" s="9">
        <f t="shared" si="4"/>
        <v>2950.6140833691552</v>
      </c>
    </row>
    <row r="498" spans="1:6" x14ac:dyDescent="0.25">
      <c r="A498" s="66"/>
      <c r="B498" s="10" t="s">
        <v>16</v>
      </c>
      <c r="C498" s="9">
        <v>21.87378977946188</v>
      </c>
      <c r="D498" s="9">
        <v>2495.6260965645092</v>
      </c>
      <c r="E498" s="9">
        <v>9651.5519121775451</v>
      </c>
      <c r="F498" s="9">
        <f t="shared" si="4"/>
        <v>12147.178008742054</v>
      </c>
    </row>
    <row r="499" spans="1:6" x14ac:dyDescent="0.25">
      <c r="A499" s="66"/>
      <c r="B499" s="10" t="s">
        <v>17</v>
      </c>
      <c r="C499" s="9">
        <v>89.495780464018651</v>
      </c>
      <c r="D499" s="9">
        <v>10098.719385160261</v>
      </c>
      <c r="E499" s="9">
        <v>36734.140654111805</v>
      </c>
      <c r="F499" s="9">
        <f t="shared" si="4"/>
        <v>46832.860039272069</v>
      </c>
    </row>
    <row r="500" spans="1:6" x14ac:dyDescent="0.25">
      <c r="A500" s="66"/>
      <c r="B500" s="10" t="s">
        <v>18</v>
      </c>
      <c r="C500" s="9">
        <v>234.50429665513494</v>
      </c>
      <c r="D500" s="9">
        <v>27651.736205118792</v>
      </c>
      <c r="E500" s="9">
        <v>112050.96059087061</v>
      </c>
      <c r="F500" s="9">
        <f t="shared" si="4"/>
        <v>139702.69679598941</v>
      </c>
    </row>
    <row r="501" spans="1:6" x14ac:dyDescent="0.25">
      <c r="A501" s="66"/>
      <c r="B501" s="10" t="s">
        <v>20</v>
      </c>
      <c r="C501" s="9">
        <v>0</v>
      </c>
      <c r="D501" s="9">
        <v>373.22740901977164</v>
      </c>
      <c r="E501" s="9">
        <v>1056.6130549763616</v>
      </c>
      <c r="F501" s="9">
        <f t="shared" si="4"/>
        <v>1429.8404639961332</v>
      </c>
    </row>
    <row r="502" spans="1:6" x14ac:dyDescent="0.25">
      <c r="A502" s="66"/>
      <c r="B502" s="10" t="s">
        <v>19</v>
      </c>
      <c r="C502" s="9">
        <v>31.504545461212857</v>
      </c>
      <c r="D502" s="9">
        <v>3220.2021697320088</v>
      </c>
      <c r="E502" s="9">
        <v>12388.020185099294</v>
      </c>
      <c r="F502" s="9">
        <f t="shared" si="4"/>
        <v>15608.222354831303</v>
      </c>
    </row>
    <row r="503" spans="1:6" x14ac:dyDescent="0.25">
      <c r="A503" s="66"/>
      <c r="B503" s="10" t="s">
        <v>21</v>
      </c>
      <c r="C503" s="9">
        <v>12.165553210302054</v>
      </c>
      <c r="D503" s="9">
        <v>1359.8337566022512</v>
      </c>
      <c r="E503" s="9">
        <v>5063.9547404201021</v>
      </c>
      <c r="F503" s="9">
        <f t="shared" ref="F503:F566" si="5">+D503+E503</f>
        <v>6423.7884970223531</v>
      </c>
    </row>
    <row r="504" spans="1:6" x14ac:dyDescent="0.25">
      <c r="A504" s="66">
        <v>44805</v>
      </c>
      <c r="B504" s="10" t="s">
        <v>11</v>
      </c>
      <c r="C504" s="9">
        <v>278.38414381271537</v>
      </c>
      <c r="D504" s="9">
        <v>31124.856750105086</v>
      </c>
      <c r="E504" s="9">
        <v>84102.963451435033</v>
      </c>
      <c r="F504" s="9">
        <f t="shared" si="5"/>
        <v>115227.82020154012</v>
      </c>
    </row>
    <row r="505" spans="1:6" x14ac:dyDescent="0.25">
      <c r="A505" s="66"/>
      <c r="B505" s="10" t="s">
        <v>12</v>
      </c>
      <c r="C505" s="9">
        <v>83.1530083529358</v>
      </c>
      <c r="D505" s="9">
        <v>9997.5792752859343</v>
      </c>
      <c r="E505" s="9">
        <v>31008.204469896609</v>
      </c>
      <c r="F505" s="9">
        <f t="shared" si="5"/>
        <v>41005.783745182547</v>
      </c>
    </row>
    <row r="506" spans="1:6" x14ac:dyDescent="0.25">
      <c r="A506" s="66"/>
      <c r="B506" s="10" t="s">
        <v>13</v>
      </c>
      <c r="C506" s="9">
        <v>38.359495702989975</v>
      </c>
      <c r="D506" s="9">
        <v>4415.8367957953187</v>
      </c>
      <c r="E506" s="9">
        <v>17306.544977214115</v>
      </c>
      <c r="F506" s="9">
        <f t="shared" si="5"/>
        <v>21722.381773009434</v>
      </c>
    </row>
    <row r="507" spans="1:6" x14ac:dyDescent="0.25">
      <c r="A507" s="66"/>
      <c r="B507" s="10" t="s">
        <v>14</v>
      </c>
      <c r="C507" s="9">
        <v>121.59625148391012</v>
      </c>
      <c r="D507" s="9">
        <v>16421.66547333802</v>
      </c>
      <c r="E507" s="9">
        <v>54408.423188908499</v>
      </c>
      <c r="F507" s="9">
        <f t="shared" si="5"/>
        <v>70830.088662246519</v>
      </c>
    </row>
    <row r="508" spans="1:6" x14ac:dyDescent="0.25">
      <c r="A508" s="66"/>
      <c r="B508" s="10" t="s">
        <v>15</v>
      </c>
      <c r="C508" s="9">
        <v>6.3437956527938884</v>
      </c>
      <c r="D508" s="9">
        <v>684.70907087113756</v>
      </c>
      <c r="E508" s="9">
        <v>2139.6215240084639</v>
      </c>
      <c r="F508" s="9">
        <f t="shared" si="5"/>
        <v>2824.3305948796014</v>
      </c>
    </row>
    <row r="509" spans="1:6" x14ac:dyDescent="0.25">
      <c r="A509" s="66"/>
      <c r="B509" s="10" t="s">
        <v>16</v>
      </c>
      <c r="C509" s="9">
        <v>21.92795477158035</v>
      </c>
      <c r="D509" s="9">
        <v>2636.0311613009162</v>
      </c>
      <c r="E509" s="9">
        <v>9230.8069630220471</v>
      </c>
      <c r="F509" s="9">
        <f t="shared" si="5"/>
        <v>11866.838124322963</v>
      </c>
    </row>
    <row r="510" spans="1:6" x14ac:dyDescent="0.25">
      <c r="A510" s="66"/>
      <c r="B510" s="10" t="s">
        <v>17</v>
      </c>
      <c r="C510" s="9">
        <v>83.564371424746369</v>
      </c>
      <c r="D510" s="9">
        <v>10308.932584718566</v>
      </c>
      <c r="E510" s="9">
        <v>32812.296010824117</v>
      </c>
      <c r="F510" s="9">
        <f t="shared" si="5"/>
        <v>43121.228595542685</v>
      </c>
    </row>
    <row r="511" spans="1:6" x14ac:dyDescent="0.25">
      <c r="A511" s="66"/>
      <c r="B511" s="10" t="s">
        <v>18</v>
      </c>
      <c r="C511" s="9">
        <v>234.44066238808421</v>
      </c>
      <c r="D511" s="9">
        <v>28119.500422538749</v>
      </c>
      <c r="E511" s="9">
        <v>107888.19679969514</v>
      </c>
      <c r="F511" s="9">
        <f t="shared" si="5"/>
        <v>136007.6972222339</v>
      </c>
    </row>
    <row r="512" spans="1:6" x14ac:dyDescent="0.25">
      <c r="A512" s="66"/>
      <c r="B512" s="10" t="s">
        <v>20</v>
      </c>
      <c r="C512" s="9">
        <v>0</v>
      </c>
      <c r="D512" s="9">
        <v>0</v>
      </c>
      <c r="E512" s="9">
        <v>0</v>
      </c>
      <c r="F512" s="9">
        <f t="shared" si="5"/>
        <v>0</v>
      </c>
    </row>
    <row r="513" spans="1:6" x14ac:dyDescent="0.25">
      <c r="A513" s="66"/>
      <c r="B513" s="10" t="s">
        <v>19</v>
      </c>
      <c r="C513" s="9">
        <v>27.753479733351558</v>
      </c>
      <c r="D513" s="9">
        <v>3422.9940986354231</v>
      </c>
      <c r="E513" s="9">
        <v>11523.510405344341</v>
      </c>
      <c r="F513" s="9">
        <f t="shared" si="5"/>
        <v>14946.504503979764</v>
      </c>
    </row>
    <row r="514" spans="1:6" x14ac:dyDescent="0.25">
      <c r="A514" s="66"/>
      <c r="B514" s="10" t="s">
        <v>21</v>
      </c>
      <c r="C514" s="9">
        <v>11.710159462587868</v>
      </c>
      <c r="D514" s="9">
        <v>1388.5869050345693</v>
      </c>
      <c r="E514" s="9">
        <v>4841.9327258700278</v>
      </c>
      <c r="F514" s="9">
        <f t="shared" si="5"/>
        <v>6230.5196309045969</v>
      </c>
    </row>
    <row r="515" spans="1:6" x14ac:dyDescent="0.25">
      <c r="A515" s="66">
        <v>44835</v>
      </c>
      <c r="B515" s="10" t="s">
        <v>11</v>
      </c>
      <c r="C515" s="9">
        <v>279.4287146438877</v>
      </c>
      <c r="D515" s="9">
        <v>31121.426280303178</v>
      </c>
      <c r="E515" s="9">
        <v>92645.794724638763</v>
      </c>
      <c r="F515" s="9">
        <f t="shared" si="5"/>
        <v>123767.22100494194</v>
      </c>
    </row>
    <row r="516" spans="1:6" x14ac:dyDescent="0.25">
      <c r="A516" s="66"/>
      <c r="B516" s="10" t="s">
        <v>12</v>
      </c>
      <c r="C516" s="9">
        <v>90.696396801309689</v>
      </c>
      <c r="D516" s="9">
        <v>9477.542605305809</v>
      </c>
      <c r="E516" s="9">
        <v>31374.239691366653</v>
      </c>
      <c r="F516" s="9">
        <f t="shared" si="5"/>
        <v>40851.782296672463</v>
      </c>
    </row>
    <row r="517" spans="1:6" x14ac:dyDescent="0.25">
      <c r="A517" s="66"/>
      <c r="B517" s="10" t="s">
        <v>13</v>
      </c>
      <c r="C517" s="9">
        <v>34.597108476864918</v>
      </c>
      <c r="D517" s="9">
        <v>4459.665667555957</v>
      </c>
      <c r="E517" s="9">
        <v>19448.352247440427</v>
      </c>
      <c r="F517" s="9">
        <f t="shared" si="5"/>
        <v>23908.017914996384</v>
      </c>
    </row>
    <row r="518" spans="1:6" x14ac:dyDescent="0.25">
      <c r="A518" s="66"/>
      <c r="B518" s="10" t="s">
        <v>14</v>
      </c>
      <c r="C518" s="9">
        <v>125.26210664758861</v>
      </c>
      <c r="D518" s="9">
        <v>14755.895330247127</v>
      </c>
      <c r="E518" s="9">
        <v>54759.723939607218</v>
      </c>
      <c r="F518" s="9">
        <f t="shared" si="5"/>
        <v>69515.619269854345</v>
      </c>
    </row>
    <row r="519" spans="1:6" x14ac:dyDescent="0.25">
      <c r="A519" s="66"/>
      <c r="B519" s="10" t="s">
        <v>15</v>
      </c>
      <c r="C519" s="9">
        <v>4.9458687050879426</v>
      </c>
      <c r="D519" s="9">
        <v>578.46902360610397</v>
      </c>
      <c r="E519" s="9">
        <v>1961.1638569848208</v>
      </c>
      <c r="F519" s="9">
        <f t="shared" si="5"/>
        <v>2539.6328805909247</v>
      </c>
    </row>
    <row r="520" spans="1:6" x14ac:dyDescent="0.25">
      <c r="A520" s="66"/>
      <c r="B520" s="10" t="s">
        <v>16</v>
      </c>
      <c r="C520" s="9">
        <v>22.848093576338499</v>
      </c>
      <c r="D520" s="9">
        <v>2573.1923796325636</v>
      </c>
      <c r="E520" s="9">
        <v>9784.7688497470026</v>
      </c>
      <c r="F520" s="9">
        <f t="shared" si="5"/>
        <v>12357.961229379565</v>
      </c>
    </row>
    <row r="521" spans="1:6" x14ac:dyDescent="0.25">
      <c r="A521" s="66"/>
      <c r="B521" s="10" t="s">
        <v>17</v>
      </c>
      <c r="C521" s="9">
        <v>80.794553297612779</v>
      </c>
      <c r="D521" s="9">
        <v>9506.4138932526566</v>
      </c>
      <c r="E521" s="9">
        <v>34015.669052724348</v>
      </c>
      <c r="F521" s="9">
        <f t="shared" si="5"/>
        <v>43522.082945977003</v>
      </c>
    </row>
    <row r="522" spans="1:6" x14ac:dyDescent="0.25">
      <c r="A522" s="66"/>
      <c r="B522" s="10" t="s">
        <v>18</v>
      </c>
      <c r="C522" s="9">
        <v>217.18474964181607</v>
      </c>
      <c r="D522" s="9">
        <v>26395.339924482243</v>
      </c>
      <c r="E522" s="9">
        <v>108452.8074371626</v>
      </c>
      <c r="F522" s="9">
        <f t="shared" si="5"/>
        <v>134848.14736164483</v>
      </c>
    </row>
    <row r="523" spans="1:6" x14ac:dyDescent="0.25">
      <c r="A523" s="66"/>
      <c r="B523" s="10" t="s">
        <v>20</v>
      </c>
      <c r="C523" s="9">
        <v>0</v>
      </c>
      <c r="D523" s="9">
        <v>0</v>
      </c>
      <c r="E523" s="9">
        <v>0</v>
      </c>
      <c r="F523" s="9">
        <f t="shared" si="5"/>
        <v>0</v>
      </c>
    </row>
    <row r="524" spans="1:6" x14ac:dyDescent="0.25">
      <c r="A524" s="66"/>
      <c r="B524" s="10" t="s">
        <v>19</v>
      </c>
      <c r="C524" s="9">
        <v>28.175555905339397</v>
      </c>
      <c r="D524" s="9">
        <v>3294.3149648525196</v>
      </c>
      <c r="E524" s="9">
        <v>12543.682985713847</v>
      </c>
      <c r="F524" s="9">
        <f t="shared" si="5"/>
        <v>15837.997950566367</v>
      </c>
    </row>
    <row r="525" spans="1:6" x14ac:dyDescent="0.25">
      <c r="A525" s="66"/>
      <c r="B525" s="10" t="s">
        <v>21</v>
      </c>
      <c r="C525" s="9">
        <v>12.055814082380838</v>
      </c>
      <c r="D525" s="9">
        <v>1345.5727788018698</v>
      </c>
      <c r="E525" s="9">
        <v>5095.4619225743681</v>
      </c>
      <c r="F525" s="9">
        <f t="shared" si="5"/>
        <v>6441.0347013762384</v>
      </c>
    </row>
    <row r="526" spans="1:6" x14ac:dyDescent="0.25">
      <c r="A526" s="66">
        <v>44866</v>
      </c>
      <c r="B526" s="10" t="s">
        <v>11</v>
      </c>
      <c r="C526" s="9">
        <v>272.37275871768065</v>
      </c>
      <c r="D526" s="9">
        <v>31683.834995804933</v>
      </c>
      <c r="E526" s="9">
        <v>90837.538824269694</v>
      </c>
      <c r="F526" s="9">
        <f t="shared" si="5"/>
        <v>122521.37382007463</v>
      </c>
    </row>
    <row r="527" spans="1:6" x14ac:dyDescent="0.25">
      <c r="A527" s="66"/>
      <c r="B527" s="10" t="s">
        <v>12</v>
      </c>
      <c r="C527" s="9">
        <v>91.493993145609622</v>
      </c>
      <c r="D527" s="9">
        <v>10437.902924595963</v>
      </c>
      <c r="E527" s="9">
        <v>34067.421982326989</v>
      </c>
      <c r="F527" s="9">
        <f t="shared" si="5"/>
        <v>44505.32490692295</v>
      </c>
    </row>
    <row r="528" spans="1:6" x14ac:dyDescent="0.25">
      <c r="A528" s="66"/>
      <c r="B528" s="10" t="s">
        <v>13</v>
      </c>
      <c r="C528" s="9">
        <v>37.620138176876296</v>
      </c>
      <c r="D528" s="9">
        <v>4902.348694733234</v>
      </c>
      <c r="E528" s="9">
        <v>20529.572238428995</v>
      </c>
      <c r="F528" s="9">
        <f t="shared" si="5"/>
        <v>25431.92093316223</v>
      </c>
    </row>
    <row r="529" spans="1:6" x14ac:dyDescent="0.25">
      <c r="A529" s="66"/>
      <c r="B529" s="10" t="s">
        <v>14</v>
      </c>
      <c r="C529" s="9">
        <v>134.14174359006188</v>
      </c>
      <c r="D529" s="9">
        <v>15325.150343043293</v>
      </c>
      <c r="E529" s="9">
        <v>56191.345935180754</v>
      </c>
      <c r="F529" s="9">
        <f t="shared" si="5"/>
        <v>71516.496278224047</v>
      </c>
    </row>
    <row r="530" spans="1:6" x14ac:dyDescent="0.25">
      <c r="A530" s="66"/>
      <c r="B530" s="10" t="s">
        <v>15</v>
      </c>
      <c r="C530" s="9">
        <v>5.0685556222122337</v>
      </c>
      <c r="D530" s="9">
        <v>596.89153161781906</v>
      </c>
      <c r="E530" s="9">
        <v>1729.981022659915</v>
      </c>
      <c r="F530" s="9">
        <f t="shared" si="5"/>
        <v>2326.8725542777338</v>
      </c>
    </row>
    <row r="531" spans="1:6" x14ac:dyDescent="0.25">
      <c r="A531" s="66"/>
      <c r="B531" s="10" t="s">
        <v>16</v>
      </c>
      <c r="C531" s="9">
        <v>23.001026087193953</v>
      </c>
      <c r="D531" s="9">
        <v>2621.5605175844498</v>
      </c>
      <c r="E531" s="9">
        <v>10035.924801964497</v>
      </c>
      <c r="F531" s="9">
        <f t="shared" si="5"/>
        <v>12657.485319548947</v>
      </c>
    </row>
    <row r="532" spans="1:6" x14ac:dyDescent="0.25">
      <c r="A532" s="66"/>
      <c r="B532" s="10" t="s">
        <v>17</v>
      </c>
      <c r="C532" s="9">
        <v>81.426827625266455</v>
      </c>
      <c r="D532" s="9">
        <v>9448.1514524845734</v>
      </c>
      <c r="E532" s="9">
        <v>32783.079705261443</v>
      </c>
      <c r="F532" s="9">
        <f t="shared" si="5"/>
        <v>42231.23115774602</v>
      </c>
    </row>
    <row r="533" spans="1:6" x14ac:dyDescent="0.25">
      <c r="A533" s="66"/>
      <c r="B533" s="10" t="s">
        <v>18</v>
      </c>
      <c r="C533" s="9">
        <v>200.06864032766163</v>
      </c>
      <c r="D533" s="9">
        <v>26192.871413049783</v>
      </c>
      <c r="E533" s="9">
        <v>105197.98823915084</v>
      </c>
      <c r="F533" s="9">
        <f t="shared" si="5"/>
        <v>131390.85965220063</v>
      </c>
    </row>
    <row r="534" spans="1:6" x14ac:dyDescent="0.25">
      <c r="A534" s="66"/>
      <c r="B534" s="10" t="s">
        <v>20</v>
      </c>
      <c r="C534" s="9">
        <v>0</v>
      </c>
      <c r="D534" s="9">
        <v>0</v>
      </c>
      <c r="E534" s="9">
        <v>0</v>
      </c>
      <c r="F534" s="9">
        <f t="shared" si="5"/>
        <v>0</v>
      </c>
    </row>
    <row r="535" spans="1:6" x14ac:dyDescent="0.25">
      <c r="A535" s="66"/>
      <c r="B535" s="10" t="s">
        <v>19</v>
      </c>
      <c r="C535" s="9">
        <v>26.888993545635298</v>
      </c>
      <c r="D535" s="9">
        <v>3226.234466975201</v>
      </c>
      <c r="E535" s="9">
        <v>11568.044559098726</v>
      </c>
      <c r="F535" s="9">
        <f t="shared" si="5"/>
        <v>14794.279026073928</v>
      </c>
    </row>
    <row r="536" spans="1:6" x14ac:dyDescent="0.25">
      <c r="A536" s="66"/>
      <c r="B536" s="10" t="s">
        <v>21</v>
      </c>
      <c r="C536" s="9">
        <v>11.923323161801841</v>
      </c>
      <c r="D536" s="9">
        <v>1423.3346199911966</v>
      </c>
      <c r="E536" s="9">
        <v>5300.0992704611299</v>
      </c>
      <c r="F536" s="9">
        <f t="shared" si="5"/>
        <v>6723.4338904523265</v>
      </c>
    </row>
    <row r="537" spans="1:6" x14ac:dyDescent="0.25">
      <c r="A537" s="66">
        <v>44896</v>
      </c>
      <c r="B537" s="10" t="s">
        <v>11</v>
      </c>
      <c r="C537" s="9">
        <v>273.66983973312927</v>
      </c>
      <c r="D537" s="9">
        <v>31539.54304234498</v>
      </c>
      <c r="E537" s="9">
        <v>97269.341367152927</v>
      </c>
      <c r="F537" s="9">
        <f t="shared" si="5"/>
        <v>128808.8844094979</v>
      </c>
    </row>
    <row r="538" spans="1:6" x14ac:dyDescent="0.25">
      <c r="A538" s="66"/>
      <c r="B538" s="10" t="s">
        <v>12</v>
      </c>
      <c r="C538" s="9">
        <v>89.040464840916243</v>
      </c>
      <c r="D538" s="9">
        <v>9255.9672590839309</v>
      </c>
      <c r="E538" s="9">
        <v>33144.903246861177</v>
      </c>
      <c r="F538" s="9">
        <f t="shared" si="5"/>
        <v>42400.870505945109</v>
      </c>
    </row>
    <row r="539" spans="1:6" x14ac:dyDescent="0.25">
      <c r="A539" s="66"/>
      <c r="B539" s="10" t="s">
        <v>13</v>
      </c>
      <c r="C539" s="9">
        <v>39.009544034202669</v>
      </c>
      <c r="D539" s="9">
        <v>5133.0463038790731</v>
      </c>
      <c r="E539" s="9">
        <v>22804.270963627412</v>
      </c>
      <c r="F539" s="9">
        <f t="shared" si="5"/>
        <v>27937.317267506485</v>
      </c>
    </row>
    <row r="540" spans="1:6" x14ac:dyDescent="0.25">
      <c r="A540" s="66"/>
      <c r="B540" s="10" t="s">
        <v>14</v>
      </c>
      <c r="C540" s="9">
        <v>134.095994009245</v>
      </c>
      <c r="D540" s="9">
        <v>15876.700215209257</v>
      </c>
      <c r="E540" s="9">
        <v>61932.289079611379</v>
      </c>
      <c r="F540" s="9">
        <f t="shared" si="5"/>
        <v>77808.98929482064</v>
      </c>
    </row>
    <row r="541" spans="1:6" x14ac:dyDescent="0.25">
      <c r="A541" s="66"/>
      <c r="B541" s="10" t="s">
        <v>15</v>
      </c>
      <c r="C541" s="9">
        <v>4.3973767721695962</v>
      </c>
      <c r="D541" s="9">
        <v>657.28087699600144</v>
      </c>
      <c r="E541" s="9">
        <v>2314.6215892114451</v>
      </c>
      <c r="F541" s="9">
        <f t="shared" si="5"/>
        <v>2971.9024662074467</v>
      </c>
    </row>
    <row r="542" spans="1:6" x14ac:dyDescent="0.25">
      <c r="A542" s="66"/>
      <c r="B542" s="10" t="s">
        <v>16</v>
      </c>
      <c r="C542" s="9">
        <v>25.480509237327325</v>
      </c>
      <c r="D542" s="9">
        <v>2726.950909660995</v>
      </c>
      <c r="E542" s="9">
        <v>11183.037707517542</v>
      </c>
      <c r="F542" s="9">
        <f t="shared" si="5"/>
        <v>13909.988617178537</v>
      </c>
    </row>
    <row r="543" spans="1:6" x14ac:dyDescent="0.25">
      <c r="A543" s="66"/>
      <c r="B543" s="10" t="s">
        <v>17</v>
      </c>
      <c r="C543" s="9">
        <v>84.115116872256849</v>
      </c>
      <c r="D543" s="9">
        <v>10008.067521540437</v>
      </c>
      <c r="E543" s="9">
        <v>36726.113911442291</v>
      </c>
      <c r="F543" s="9">
        <f t="shared" si="5"/>
        <v>46734.181432982732</v>
      </c>
    </row>
    <row r="544" spans="1:6" x14ac:dyDescent="0.25">
      <c r="A544" s="66"/>
      <c r="B544" s="10" t="s">
        <v>18</v>
      </c>
      <c r="C544" s="9">
        <v>237.45988888463671</v>
      </c>
      <c r="D544" s="9">
        <v>26928.022896650211</v>
      </c>
      <c r="E544" s="9">
        <v>110248.91173197265</v>
      </c>
      <c r="F544" s="9">
        <f t="shared" si="5"/>
        <v>137176.93462862287</v>
      </c>
    </row>
    <row r="545" spans="1:6" x14ac:dyDescent="0.25">
      <c r="A545" s="66"/>
      <c r="B545" s="10" t="s">
        <v>20</v>
      </c>
      <c r="C545" s="9">
        <v>0</v>
      </c>
      <c r="D545" s="9">
        <v>0</v>
      </c>
      <c r="E545" s="9">
        <v>0</v>
      </c>
      <c r="F545" s="9">
        <f t="shared" si="5"/>
        <v>0</v>
      </c>
    </row>
    <row r="546" spans="1:6" x14ac:dyDescent="0.25">
      <c r="A546" s="66"/>
      <c r="B546" s="10" t="s">
        <v>19</v>
      </c>
      <c r="C546" s="9">
        <v>29.719981660068449</v>
      </c>
      <c r="D546" s="9">
        <v>3780.337869671017</v>
      </c>
      <c r="E546" s="9">
        <v>14497.811591958223</v>
      </c>
      <c r="F546" s="9">
        <f t="shared" si="5"/>
        <v>18278.14946162924</v>
      </c>
    </row>
    <row r="547" spans="1:6" x14ac:dyDescent="0.25">
      <c r="A547" s="66"/>
      <c r="B547" s="10" t="s">
        <v>21</v>
      </c>
      <c r="C547" s="9">
        <v>13.599067799233362</v>
      </c>
      <c r="D547" s="9">
        <v>1538.0459917028231</v>
      </c>
      <c r="E547" s="9">
        <v>6268.3713338934531</v>
      </c>
      <c r="F547" s="9">
        <f t="shared" si="5"/>
        <v>7806.417325596276</v>
      </c>
    </row>
    <row r="548" spans="1:6" x14ac:dyDescent="0.25">
      <c r="A548" s="66">
        <v>44927</v>
      </c>
      <c r="B548" s="10" t="s">
        <v>11</v>
      </c>
      <c r="C548" s="9">
        <v>255.38277792633437</v>
      </c>
      <c r="D548" s="9">
        <v>31382.680131810106</v>
      </c>
      <c r="E548" s="9">
        <v>91454.666456154708</v>
      </c>
      <c r="F548" s="9">
        <f t="shared" si="5"/>
        <v>122837.34658796481</v>
      </c>
    </row>
    <row r="549" spans="1:6" x14ac:dyDescent="0.25">
      <c r="A549" s="66"/>
      <c r="B549" s="10" t="s">
        <v>12</v>
      </c>
      <c r="C549" s="9">
        <v>103.10448152081871</v>
      </c>
      <c r="D549" s="9">
        <v>11653.884924499585</v>
      </c>
      <c r="E549" s="9">
        <v>38941.54318674485</v>
      </c>
      <c r="F549" s="9">
        <f t="shared" si="5"/>
        <v>50595.428111244437</v>
      </c>
    </row>
    <row r="550" spans="1:6" x14ac:dyDescent="0.25">
      <c r="A550" s="66"/>
      <c r="B550" s="10" t="s">
        <v>13</v>
      </c>
      <c r="C550" s="9">
        <v>32.688478391735792</v>
      </c>
      <c r="D550" s="9">
        <v>4484.5616919830136</v>
      </c>
      <c r="E550" s="9">
        <v>19248.439053099457</v>
      </c>
      <c r="F550" s="9">
        <f t="shared" si="5"/>
        <v>23733.000745082471</v>
      </c>
    </row>
    <row r="551" spans="1:6" x14ac:dyDescent="0.25">
      <c r="A551" s="66"/>
      <c r="B551" s="10" t="s">
        <v>14</v>
      </c>
      <c r="C551" s="9">
        <v>134.41191205720952</v>
      </c>
      <c r="D551" s="9">
        <v>17124.289597867464</v>
      </c>
      <c r="E551" s="9">
        <v>64498.4071286463</v>
      </c>
      <c r="F551" s="9">
        <f t="shared" si="5"/>
        <v>81622.696726513765</v>
      </c>
    </row>
    <row r="552" spans="1:6" x14ac:dyDescent="0.25">
      <c r="A552" s="66"/>
      <c r="B552" s="10" t="s">
        <v>15</v>
      </c>
      <c r="C552" s="9">
        <v>8.9467607265124833</v>
      </c>
      <c r="D552" s="9">
        <v>1043.5194641893054</v>
      </c>
      <c r="E552" s="9">
        <v>4190.4760964213792</v>
      </c>
      <c r="F552" s="9">
        <f t="shared" si="5"/>
        <v>5233.9955606106851</v>
      </c>
    </row>
    <row r="553" spans="1:6" x14ac:dyDescent="0.25">
      <c r="A553" s="66"/>
      <c r="B553" s="10" t="s">
        <v>16</v>
      </c>
      <c r="C553" s="9">
        <v>18.715326905317443</v>
      </c>
      <c r="D553" s="9">
        <v>2506.8466537598856</v>
      </c>
      <c r="E553" s="9">
        <v>9397.1381482838424</v>
      </c>
      <c r="F553" s="9">
        <f t="shared" si="5"/>
        <v>11903.984802043728</v>
      </c>
    </row>
    <row r="554" spans="1:6" x14ac:dyDescent="0.25">
      <c r="A554" s="66"/>
      <c r="B554" s="10" t="s">
        <v>17</v>
      </c>
      <c r="C554" s="9">
        <v>79.375690111584433</v>
      </c>
      <c r="D554" s="9">
        <v>10223.1297325295</v>
      </c>
      <c r="E554" s="9">
        <v>36906.983549214085</v>
      </c>
      <c r="F554" s="9">
        <f t="shared" si="5"/>
        <v>47130.113281743586</v>
      </c>
    </row>
    <row r="555" spans="1:6" x14ac:dyDescent="0.25">
      <c r="A555" s="66"/>
      <c r="B555" s="10" t="s">
        <v>18</v>
      </c>
      <c r="C555" s="9">
        <v>211.92852386080452</v>
      </c>
      <c r="D555" s="9">
        <v>27585.791861016085</v>
      </c>
      <c r="E555" s="9">
        <v>111296.49740763281</v>
      </c>
      <c r="F555" s="9">
        <f t="shared" si="5"/>
        <v>138882.28926864889</v>
      </c>
    </row>
    <row r="556" spans="1:6" x14ac:dyDescent="0.25">
      <c r="A556" s="66"/>
      <c r="B556" s="10" t="s">
        <v>20</v>
      </c>
      <c r="C556" s="9">
        <v>0</v>
      </c>
      <c r="D556" s="9">
        <v>0</v>
      </c>
      <c r="E556" s="9">
        <v>0</v>
      </c>
      <c r="F556" s="9">
        <f t="shared" si="5"/>
        <v>0</v>
      </c>
    </row>
    <row r="557" spans="1:6" x14ac:dyDescent="0.25">
      <c r="A557" s="66"/>
      <c r="B557" s="10" t="s">
        <v>19</v>
      </c>
      <c r="C557" s="9">
        <v>34.54592515235251</v>
      </c>
      <c r="D557" s="9">
        <v>4756.8477397563965</v>
      </c>
      <c r="E557" s="9">
        <v>18740.608457038106</v>
      </c>
      <c r="F557" s="9">
        <f t="shared" si="5"/>
        <v>23497.456196794505</v>
      </c>
    </row>
    <row r="558" spans="1:6" x14ac:dyDescent="0.25">
      <c r="A558" s="66"/>
      <c r="B558" s="10" t="s">
        <v>21</v>
      </c>
      <c r="C558" s="9">
        <v>11.621942803001147</v>
      </c>
      <c r="D558" s="9">
        <v>1433.0141485514869</v>
      </c>
      <c r="E558" s="9">
        <v>5268.9771802782252</v>
      </c>
      <c r="F558" s="9">
        <f t="shared" si="5"/>
        <v>6701.9913288297121</v>
      </c>
    </row>
    <row r="559" spans="1:6" x14ac:dyDescent="0.25">
      <c r="A559" s="66">
        <v>44958</v>
      </c>
      <c r="B559" s="10" t="s">
        <v>11</v>
      </c>
      <c r="C559" s="9">
        <v>224.38966373153895</v>
      </c>
      <c r="D559" s="9">
        <v>31295.427671603771</v>
      </c>
      <c r="E559" s="9">
        <v>91779.65081752339</v>
      </c>
      <c r="F559" s="9">
        <f t="shared" si="5"/>
        <v>123075.07848912716</v>
      </c>
    </row>
    <row r="560" spans="1:6" x14ac:dyDescent="0.25">
      <c r="A560" s="66"/>
      <c r="B560" s="10" t="s">
        <v>12</v>
      </c>
      <c r="C560" s="9">
        <v>125.91602927754386</v>
      </c>
      <c r="D560" s="9">
        <v>12815.040694310035</v>
      </c>
      <c r="E560" s="9">
        <v>43247.098682463846</v>
      </c>
      <c r="F560" s="9">
        <f t="shared" si="5"/>
        <v>56062.139376773877</v>
      </c>
    </row>
    <row r="561" spans="1:6" x14ac:dyDescent="0.25">
      <c r="A561" s="66"/>
      <c r="B561" s="10" t="s">
        <v>13</v>
      </c>
      <c r="C561" s="9">
        <v>14.129612767436443</v>
      </c>
      <c r="D561" s="9">
        <v>3258.1740207433659</v>
      </c>
      <c r="E561" s="9">
        <v>14046.743249677558</v>
      </c>
      <c r="F561" s="9">
        <f t="shared" si="5"/>
        <v>17304.917270420923</v>
      </c>
    </row>
    <row r="562" spans="1:6" x14ac:dyDescent="0.25">
      <c r="A562" s="66"/>
      <c r="B562" s="10" t="s">
        <v>14</v>
      </c>
      <c r="C562" s="9">
        <v>137.69815653582819</v>
      </c>
      <c r="D562" s="9">
        <v>15510.418494719244</v>
      </c>
      <c r="E562" s="9">
        <v>58869.628676529574</v>
      </c>
      <c r="F562" s="9">
        <f t="shared" si="5"/>
        <v>74380.047171248822</v>
      </c>
    </row>
    <row r="563" spans="1:6" x14ac:dyDescent="0.25">
      <c r="A563" s="66"/>
      <c r="B563" s="10" t="s">
        <v>15</v>
      </c>
      <c r="C563" s="9">
        <v>7.8758363870722645</v>
      </c>
      <c r="D563" s="9">
        <v>938.04589260572004</v>
      </c>
      <c r="E563" s="9">
        <v>3638.7253121753001</v>
      </c>
      <c r="F563" s="9">
        <f t="shared" si="5"/>
        <v>4576.7712047810201</v>
      </c>
    </row>
    <row r="564" spans="1:6" x14ac:dyDescent="0.25">
      <c r="A564" s="66"/>
      <c r="B564" s="10" t="s">
        <v>16</v>
      </c>
      <c r="C564" s="9">
        <v>19.065804561674536</v>
      </c>
      <c r="D564" s="9">
        <v>2462.3116124964181</v>
      </c>
      <c r="E564" s="9">
        <v>8863.3033559163468</v>
      </c>
      <c r="F564" s="9">
        <f t="shared" si="5"/>
        <v>11325.614968412765</v>
      </c>
    </row>
    <row r="565" spans="1:6" x14ac:dyDescent="0.25">
      <c r="A565" s="66"/>
      <c r="B565" s="10" t="s">
        <v>17</v>
      </c>
      <c r="C565" s="9">
        <v>74.425427761485281</v>
      </c>
      <c r="D565" s="9">
        <v>9517.2784414443304</v>
      </c>
      <c r="E565" s="9">
        <v>33729.122988896685</v>
      </c>
      <c r="F565" s="9">
        <f t="shared" si="5"/>
        <v>43246.401430341015</v>
      </c>
    </row>
    <row r="566" spans="1:6" x14ac:dyDescent="0.25">
      <c r="A566" s="66"/>
      <c r="B566" s="10" t="s">
        <v>18</v>
      </c>
      <c r="C566" s="9">
        <v>236.03423230974008</v>
      </c>
      <c r="D566" s="9">
        <v>26016.862938675928</v>
      </c>
      <c r="E566" s="9">
        <v>105266.71227035174</v>
      </c>
      <c r="F566" s="9">
        <f t="shared" si="5"/>
        <v>131283.57520902768</v>
      </c>
    </row>
    <row r="567" spans="1:6" x14ac:dyDescent="0.25">
      <c r="A567" s="66"/>
      <c r="B567" s="10" t="s">
        <v>20</v>
      </c>
      <c r="C567" s="9">
        <v>0</v>
      </c>
      <c r="D567" s="9">
        <v>0</v>
      </c>
      <c r="E567" s="9">
        <v>0</v>
      </c>
      <c r="F567" s="9">
        <f t="shared" ref="F567:F630" si="6">+D567+E567</f>
        <v>0</v>
      </c>
    </row>
    <row r="568" spans="1:6" x14ac:dyDescent="0.25">
      <c r="A568" s="66"/>
      <c r="B568" s="10" t="s">
        <v>19</v>
      </c>
      <c r="C568" s="9">
        <v>35.536887173955542</v>
      </c>
      <c r="D568" s="9">
        <v>4798.7562636672028</v>
      </c>
      <c r="E568" s="9">
        <v>18539.661787693723</v>
      </c>
      <c r="F568" s="9">
        <f t="shared" si="6"/>
        <v>23338.418051360924</v>
      </c>
    </row>
    <row r="569" spans="1:6" x14ac:dyDescent="0.25">
      <c r="A569" s="66"/>
      <c r="B569" s="10" t="s">
        <v>21</v>
      </c>
      <c r="C569" s="9">
        <v>8.9343494937250902</v>
      </c>
      <c r="D569" s="9">
        <v>1323.8690382679613</v>
      </c>
      <c r="E569" s="9">
        <v>5152.6121431484244</v>
      </c>
      <c r="F569" s="9">
        <f t="shared" si="6"/>
        <v>6476.4811814163859</v>
      </c>
    </row>
    <row r="570" spans="1:6" x14ac:dyDescent="0.25">
      <c r="A570" s="66">
        <v>44986</v>
      </c>
      <c r="B570" s="10" t="s">
        <v>11</v>
      </c>
      <c r="C570" s="9">
        <v>298.67989757901177</v>
      </c>
      <c r="D570" s="9">
        <v>35373.914392271239</v>
      </c>
      <c r="E570" s="9">
        <v>103604.20806210318</v>
      </c>
      <c r="F570" s="9">
        <f t="shared" si="6"/>
        <v>138978.12245437442</v>
      </c>
    </row>
    <row r="571" spans="1:6" x14ac:dyDescent="0.25">
      <c r="A571" s="66"/>
      <c r="B571" s="10" t="s">
        <v>12</v>
      </c>
      <c r="C571" s="9">
        <v>134.32851547170463</v>
      </c>
      <c r="D571" s="9">
        <v>15664.812031056126</v>
      </c>
      <c r="E571" s="9">
        <v>54868.08622659753</v>
      </c>
      <c r="F571" s="9">
        <f t="shared" si="6"/>
        <v>70532.898257653651</v>
      </c>
    </row>
    <row r="572" spans="1:6" x14ac:dyDescent="0.25">
      <c r="A572" s="66"/>
      <c r="B572" s="10" t="s">
        <v>13</v>
      </c>
      <c r="C572" s="9">
        <v>28.712200877382067</v>
      </c>
      <c r="D572" s="9">
        <v>3965.6620358793698</v>
      </c>
      <c r="E572" s="9">
        <v>16262.538188690547</v>
      </c>
      <c r="F572" s="9">
        <f t="shared" si="6"/>
        <v>20228.200224569919</v>
      </c>
    </row>
    <row r="573" spans="1:6" x14ac:dyDescent="0.25">
      <c r="A573" s="66"/>
      <c r="B573" s="10" t="s">
        <v>14</v>
      </c>
      <c r="C573" s="9">
        <v>134.54203720013822</v>
      </c>
      <c r="D573" s="9">
        <v>18842.001945595075</v>
      </c>
      <c r="E573" s="9">
        <v>67581.754507269798</v>
      </c>
      <c r="F573" s="9">
        <f t="shared" si="6"/>
        <v>86423.75645286488</v>
      </c>
    </row>
    <row r="574" spans="1:6" x14ac:dyDescent="0.25">
      <c r="A574" s="66"/>
      <c r="B574" s="10" t="s">
        <v>15</v>
      </c>
      <c r="C574" s="9">
        <v>8.1572655499681144</v>
      </c>
      <c r="D574" s="9">
        <v>990.95893073989919</v>
      </c>
      <c r="E574" s="9">
        <v>3667.9007298872903</v>
      </c>
      <c r="F574" s="9">
        <f t="shared" si="6"/>
        <v>4658.8596606271894</v>
      </c>
    </row>
    <row r="575" spans="1:6" x14ac:dyDescent="0.25">
      <c r="A575" s="66"/>
      <c r="B575" s="10" t="s">
        <v>16</v>
      </c>
      <c r="C575" s="9">
        <v>23.844917221254356</v>
      </c>
      <c r="D575" s="9">
        <v>2813.2538814391728</v>
      </c>
      <c r="E575" s="9">
        <v>10086.605207702587</v>
      </c>
      <c r="F575" s="9">
        <f t="shared" si="6"/>
        <v>12899.859089141759</v>
      </c>
    </row>
    <row r="576" spans="1:6" x14ac:dyDescent="0.25">
      <c r="A576" s="66"/>
      <c r="B576" s="10" t="s">
        <v>17</v>
      </c>
      <c r="C576" s="9">
        <v>88.265117016925487</v>
      </c>
      <c r="D576" s="9">
        <v>10780.657188271651</v>
      </c>
      <c r="E576" s="9">
        <v>37374.934259469279</v>
      </c>
      <c r="F576" s="9">
        <f t="shared" si="6"/>
        <v>48155.591447740931</v>
      </c>
    </row>
    <row r="577" spans="1:6" x14ac:dyDescent="0.25">
      <c r="A577" s="66"/>
      <c r="B577" s="10" t="s">
        <v>18</v>
      </c>
      <c r="C577" s="9">
        <v>220.97143008835531</v>
      </c>
      <c r="D577" s="9">
        <v>28854.357374247425</v>
      </c>
      <c r="E577" s="9">
        <v>111300.58018845921</v>
      </c>
      <c r="F577" s="9">
        <f t="shared" si="6"/>
        <v>140154.93756270665</v>
      </c>
    </row>
    <row r="578" spans="1:6" x14ac:dyDescent="0.25">
      <c r="A578" s="66"/>
      <c r="B578" s="10" t="s">
        <v>20</v>
      </c>
      <c r="C578" s="9">
        <v>0</v>
      </c>
      <c r="D578" s="9">
        <v>198.87799151934504</v>
      </c>
      <c r="E578" s="9">
        <v>606.82080198265942</v>
      </c>
      <c r="F578" s="9">
        <f t="shared" si="6"/>
        <v>805.69879350200449</v>
      </c>
    </row>
    <row r="579" spans="1:6" x14ac:dyDescent="0.25">
      <c r="A579" s="66"/>
      <c r="B579" s="10" t="s">
        <v>19</v>
      </c>
      <c r="C579" s="9">
        <v>42.080668623541243</v>
      </c>
      <c r="D579" s="9">
        <v>5235.3175430251786</v>
      </c>
      <c r="E579" s="9">
        <v>20424.356151488573</v>
      </c>
      <c r="F579" s="9">
        <f t="shared" si="6"/>
        <v>25659.673694513753</v>
      </c>
    </row>
    <row r="580" spans="1:6" x14ac:dyDescent="0.25">
      <c r="A580" s="66"/>
      <c r="B580" s="10" t="s">
        <v>21</v>
      </c>
      <c r="C580" s="9">
        <v>11.698438672698085</v>
      </c>
      <c r="D580" s="9">
        <v>1559.4479192957529</v>
      </c>
      <c r="E580" s="9">
        <v>5744.8958562281186</v>
      </c>
      <c r="F580" s="9">
        <f t="shared" si="6"/>
        <v>7304.343775523872</v>
      </c>
    </row>
    <row r="581" spans="1:6" x14ac:dyDescent="0.25">
      <c r="A581" s="66">
        <v>45017</v>
      </c>
      <c r="B581" s="10" t="s">
        <v>11</v>
      </c>
      <c r="C581" s="9">
        <v>315.20082662101737</v>
      </c>
      <c r="D581" s="9">
        <v>30347.758318725668</v>
      </c>
      <c r="E581" s="9">
        <v>103074.22687028805</v>
      </c>
      <c r="F581" s="9">
        <f t="shared" si="6"/>
        <v>133421.98518901371</v>
      </c>
    </row>
    <row r="582" spans="1:6" x14ac:dyDescent="0.25">
      <c r="A582" s="66"/>
      <c r="B582" s="10" t="s">
        <v>12</v>
      </c>
      <c r="C582" s="9">
        <v>137.02713178239514</v>
      </c>
      <c r="D582" s="9">
        <v>13959.222348664007</v>
      </c>
      <c r="E582" s="9">
        <v>56110.905324978186</v>
      </c>
      <c r="F582" s="9">
        <f t="shared" si="6"/>
        <v>70070.127673642186</v>
      </c>
    </row>
    <row r="583" spans="1:6" x14ac:dyDescent="0.25">
      <c r="A583" s="66"/>
      <c r="B583" s="10" t="s">
        <v>13</v>
      </c>
      <c r="C583" s="9">
        <v>25.954185063347634</v>
      </c>
      <c r="D583" s="9">
        <v>3146.1932551229606</v>
      </c>
      <c r="E583" s="9">
        <v>13609.746083000458</v>
      </c>
      <c r="F583" s="9">
        <f t="shared" si="6"/>
        <v>16755.939338123419</v>
      </c>
    </row>
    <row r="584" spans="1:6" x14ac:dyDescent="0.25">
      <c r="A584" s="66"/>
      <c r="B584" s="10" t="s">
        <v>14</v>
      </c>
      <c r="C584" s="9">
        <v>132.19038088965266</v>
      </c>
      <c r="D584" s="9">
        <v>15089.952945176934</v>
      </c>
      <c r="E584" s="9">
        <v>64208.102271637392</v>
      </c>
      <c r="F584" s="9">
        <f t="shared" si="6"/>
        <v>79298.055216814333</v>
      </c>
    </row>
    <row r="585" spans="1:6" x14ac:dyDescent="0.25">
      <c r="A585" s="66"/>
      <c r="B585" s="10" t="s">
        <v>15</v>
      </c>
      <c r="C585" s="9">
        <v>6.2661819437027138</v>
      </c>
      <c r="D585" s="9">
        <v>692.22134391021518</v>
      </c>
      <c r="E585" s="9">
        <v>3155.5137390703999</v>
      </c>
      <c r="F585" s="9">
        <f t="shared" si="6"/>
        <v>3847.7350829806151</v>
      </c>
    </row>
    <row r="586" spans="1:6" x14ac:dyDescent="0.25">
      <c r="A586" s="66"/>
      <c r="B586" s="10" t="s">
        <v>16</v>
      </c>
      <c r="C586" s="9">
        <v>21.920136485970907</v>
      </c>
      <c r="D586" s="9">
        <v>2327.2065532096522</v>
      </c>
      <c r="E586" s="9">
        <v>9654.8279771906691</v>
      </c>
      <c r="F586" s="9">
        <f t="shared" si="6"/>
        <v>11982.03453040032</v>
      </c>
    </row>
    <row r="587" spans="1:6" x14ac:dyDescent="0.25">
      <c r="A587" s="66"/>
      <c r="B587" s="10" t="s">
        <v>17</v>
      </c>
      <c r="C587" s="9">
        <v>81.506969707959556</v>
      </c>
      <c r="D587" s="9">
        <v>9141.9193750667328</v>
      </c>
      <c r="E587" s="9">
        <v>36698.77351528182</v>
      </c>
      <c r="F587" s="9">
        <f t="shared" si="6"/>
        <v>45840.692890348553</v>
      </c>
    </row>
    <row r="588" spans="1:6" x14ac:dyDescent="0.25">
      <c r="A588" s="66"/>
      <c r="B588" s="10" t="s">
        <v>18</v>
      </c>
      <c r="C588" s="9">
        <v>236.39513580623736</v>
      </c>
      <c r="D588" s="9">
        <v>24593.159821217643</v>
      </c>
      <c r="E588" s="9">
        <v>107250.63497653464</v>
      </c>
      <c r="F588" s="9">
        <f t="shared" si="6"/>
        <v>131843.79479775229</v>
      </c>
    </row>
    <row r="589" spans="1:6" x14ac:dyDescent="0.25">
      <c r="A589" s="66"/>
      <c r="B589" s="10" t="s">
        <v>20</v>
      </c>
      <c r="C589" s="9">
        <v>7.1783424794774948</v>
      </c>
      <c r="D589" s="9">
        <v>712.71343678636617</v>
      </c>
      <c r="E589" s="9">
        <v>2090.9997790603302</v>
      </c>
      <c r="F589" s="9">
        <f t="shared" si="6"/>
        <v>2803.7132158466966</v>
      </c>
    </row>
    <row r="590" spans="1:6" x14ac:dyDescent="0.25">
      <c r="A590" s="66"/>
      <c r="B590" s="10" t="s">
        <v>19</v>
      </c>
      <c r="C590" s="9">
        <v>36.086118880696489</v>
      </c>
      <c r="D590" s="9">
        <v>4072.7327820881355</v>
      </c>
      <c r="E590" s="9">
        <v>18615.231626534151</v>
      </c>
      <c r="F590" s="9">
        <f t="shared" si="6"/>
        <v>22687.964408622287</v>
      </c>
    </row>
    <row r="591" spans="1:6" x14ac:dyDescent="0.25">
      <c r="A591" s="66"/>
      <c r="B591" s="10" t="s">
        <v>21</v>
      </c>
      <c r="C591" s="9">
        <v>12.622123695245433</v>
      </c>
      <c r="D591" s="9">
        <v>1323.888013220854</v>
      </c>
      <c r="E591" s="9">
        <v>5522.3083016536175</v>
      </c>
      <c r="F591" s="9">
        <f t="shared" si="6"/>
        <v>6846.1963148744717</v>
      </c>
    </row>
    <row r="592" spans="1:6" x14ac:dyDescent="0.25">
      <c r="A592" s="66">
        <v>45047</v>
      </c>
      <c r="B592" s="10" t="s">
        <v>11</v>
      </c>
      <c r="C592" s="9">
        <v>275.59659918210008</v>
      </c>
      <c r="D592" s="9">
        <v>33365.811681741987</v>
      </c>
      <c r="E592" s="9">
        <v>98979.907887680907</v>
      </c>
      <c r="F592" s="9">
        <f t="shared" si="6"/>
        <v>132345.71956942289</v>
      </c>
    </row>
    <row r="593" spans="1:6" x14ac:dyDescent="0.25">
      <c r="A593" s="66"/>
      <c r="B593" s="10" t="s">
        <v>12</v>
      </c>
      <c r="C593" s="9">
        <v>126.21660821824094</v>
      </c>
      <c r="D593" s="9">
        <v>15867.14341350056</v>
      </c>
      <c r="E593" s="9">
        <v>55209.274109453247</v>
      </c>
      <c r="F593" s="9">
        <f t="shared" si="6"/>
        <v>71076.417522953809</v>
      </c>
    </row>
    <row r="594" spans="1:6" x14ac:dyDescent="0.25">
      <c r="A594" s="66"/>
      <c r="B594" s="10" t="s">
        <v>13</v>
      </c>
      <c r="C594" s="9">
        <v>29.913081765946838</v>
      </c>
      <c r="D594" s="9">
        <v>2729.9427486558106</v>
      </c>
      <c r="E594" s="9">
        <v>11884.556511420949</v>
      </c>
      <c r="F594" s="9">
        <f t="shared" si="6"/>
        <v>14614.49926007676</v>
      </c>
    </row>
    <row r="595" spans="1:6" x14ac:dyDescent="0.25">
      <c r="A595" s="66"/>
      <c r="B595" s="10" t="s">
        <v>14</v>
      </c>
      <c r="C595" s="9">
        <v>123.60927426843912</v>
      </c>
      <c r="D595" s="9">
        <v>16431.385609271398</v>
      </c>
      <c r="E595" s="9">
        <v>61961.024204320049</v>
      </c>
      <c r="F595" s="9">
        <f t="shared" si="6"/>
        <v>78392.409813591454</v>
      </c>
    </row>
    <row r="596" spans="1:6" x14ac:dyDescent="0.25">
      <c r="A596" s="66"/>
      <c r="B596" s="10" t="s">
        <v>15</v>
      </c>
      <c r="C596" s="9">
        <v>6.5982448805100491</v>
      </c>
      <c r="D596" s="9">
        <v>750.75291515575054</v>
      </c>
      <c r="E596" s="9">
        <v>2798.3496036802458</v>
      </c>
      <c r="F596" s="9">
        <f t="shared" si="6"/>
        <v>3549.1025188359963</v>
      </c>
    </row>
    <row r="597" spans="1:6" x14ac:dyDescent="0.25">
      <c r="A597" s="66"/>
      <c r="B597" s="10" t="s">
        <v>16</v>
      </c>
      <c r="C597" s="9">
        <v>21.036513629955628</v>
      </c>
      <c r="D597" s="9">
        <v>2542.8207733371814</v>
      </c>
      <c r="E597" s="9">
        <v>8735.4586373049606</v>
      </c>
      <c r="F597" s="9">
        <f t="shared" si="6"/>
        <v>11278.279410642142</v>
      </c>
    </row>
    <row r="598" spans="1:6" x14ac:dyDescent="0.25">
      <c r="A598" s="66"/>
      <c r="B598" s="10" t="s">
        <v>17</v>
      </c>
      <c r="C598" s="9">
        <v>78.427980092302732</v>
      </c>
      <c r="D598" s="9">
        <v>9792.1726629415425</v>
      </c>
      <c r="E598" s="9">
        <v>34480.300408775991</v>
      </c>
      <c r="F598" s="9">
        <f t="shared" si="6"/>
        <v>44272.473071717533</v>
      </c>
    </row>
    <row r="599" spans="1:6" x14ac:dyDescent="0.25">
      <c r="A599" s="66"/>
      <c r="B599" s="10" t="s">
        <v>18</v>
      </c>
      <c r="C599" s="9">
        <v>200.43107643587061</v>
      </c>
      <c r="D599" s="9">
        <v>25111.229489370489</v>
      </c>
      <c r="E599" s="9">
        <v>96702.199987874206</v>
      </c>
      <c r="F599" s="9">
        <f t="shared" si="6"/>
        <v>121813.4294772447</v>
      </c>
    </row>
    <row r="600" spans="1:6" x14ac:dyDescent="0.25">
      <c r="A600" s="66"/>
      <c r="B600" s="10" t="s">
        <v>20</v>
      </c>
      <c r="C600" s="9">
        <v>7.1220502469448475</v>
      </c>
      <c r="D600" s="9">
        <v>677.06543616189867</v>
      </c>
      <c r="E600" s="9">
        <v>1480.7820748542536</v>
      </c>
      <c r="F600" s="9">
        <f t="shared" si="6"/>
        <v>2157.8475110161521</v>
      </c>
    </row>
    <row r="601" spans="1:6" x14ac:dyDescent="0.25">
      <c r="A601" s="66"/>
      <c r="B601" s="10" t="s">
        <v>19</v>
      </c>
      <c r="C601" s="9">
        <v>34.326077985976866</v>
      </c>
      <c r="D601" s="9">
        <v>3904.6437537515758</v>
      </c>
      <c r="E601" s="9">
        <v>16412.462337116995</v>
      </c>
      <c r="F601" s="9">
        <f t="shared" si="6"/>
        <v>20317.106090868569</v>
      </c>
    </row>
    <row r="602" spans="1:6" x14ac:dyDescent="0.25">
      <c r="A602" s="66"/>
      <c r="B602" s="10" t="s">
        <v>21</v>
      </c>
      <c r="C602" s="9">
        <v>11.235914017301312</v>
      </c>
      <c r="D602" s="9">
        <v>1468.5216563944032</v>
      </c>
      <c r="E602" s="9">
        <v>5066.9754813146328</v>
      </c>
      <c r="F602" s="9">
        <f t="shared" si="6"/>
        <v>6535.497137709036</v>
      </c>
    </row>
    <row r="603" spans="1:6" x14ac:dyDescent="0.25">
      <c r="A603" s="66">
        <v>45078</v>
      </c>
      <c r="B603" s="10" t="s">
        <v>11</v>
      </c>
      <c r="C603" s="9">
        <v>276.80812215661103</v>
      </c>
      <c r="D603" s="9">
        <v>33103.570695366383</v>
      </c>
      <c r="E603" s="9">
        <v>101173.32085155635</v>
      </c>
      <c r="F603" s="9">
        <f t="shared" si="6"/>
        <v>134276.89154692274</v>
      </c>
    </row>
    <row r="604" spans="1:6" x14ac:dyDescent="0.25">
      <c r="A604" s="66"/>
      <c r="B604" s="10" t="s">
        <v>12</v>
      </c>
      <c r="C604" s="9">
        <v>146.84762372121781</v>
      </c>
      <c r="D604" s="9">
        <v>16438.648335337894</v>
      </c>
      <c r="E604" s="9">
        <v>59192.766454116092</v>
      </c>
      <c r="F604" s="9">
        <f t="shared" si="6"/>
        <v>75631.414789453993</v>
      </c>
    </row>
    <row r="605" spans="1:6" x14ac:dyDescent="0.25">
      <c r="A605" s="66"/>
      <c r="B605" s="10" t="s">
        <v>13</v>
      </c>
      <c r="C605" s="9">
        <v>10.491875956248569</v>
      </c>
      <c r="D605" s="9">
        <v>1340.7596275145556</v>
      </c>
      <c r="E605" s="9">
        <v>6926.7659705848955</v>
      </c>
      <c r="F605" s="9">
        <f t="shared" si="6"/>
        <v>8267.5255980994516</v>
      </c>
    </row>
    <row r="606" spans="1:6" x14ac:dyDescent="0.25">
      <c r="A606" s="66"/>
      <c r="B606" s="10" t="s">
        <v>14</v>
      </c>
      <c r="C606" s="9">
        <v>127.69539962371108</v>
      </c>
      <c r="D606" s="9">
        <v>15451.868814327008</v>
      </c>
      <c r="E606" s="9">
        <v>57886.584461581493</v>
      </c>
      <c r="F606" s="9">
        <f t="shared" si="6"/>
        <v>73338.453275908498</v>
      </c>
    </row>
    <row r="607" spans="1:6" x14ac:dyDescent="0.25">
      <c r="A607" s="66"/>
      <c r="B607" s="10" t="s">
        <v>15</v>
      </c>
      <c r="C607" s="9">
        <v>3.7807932616073612</v>
      </c>
      <c r="D607" s="9">
        <v>628.62585709660448</v>
      </c>
      <c r="E607" s="9">
        <v>2167.8129020571132</v>
      </c>
      <c r="F607" s="9">
        <f t="shared" si="6"/>
        <v>2796.4387591537179</v>
      </c>
    </row>
    <row r="608" spans="1:6" x14ac:dyDescent="0.25">
      <c r="A608" s="66"/>
      <c r="B608" s="10" t="s">
        <v>16</v>
      </c>
      <c r="C608" s="9">
        <v>21.580572972032197</v>
      </c>
      <c r="D608" s="9">
        <v>2041.2171842735449</v>
      </c>
      <c r="E608" s="9">
        <v>7232.7264507636391</v>
      </c>
      <c r="F608" s="9">
        <f t="shared" si="6"/>
        <v>9273.9436350371834</v>
      </c>
    </row>
    <row r="609" spans="1:6" x14ac:dyDescent="0.25">
      <c r="A609" s="66"/>
      <c r="B609" s="10" t="s">
        <v>17</v>
      </c>
      <c r="C609" s="9">
        <v>73.810196316687453</v>
      </c>
      <c r="D609" s="9">
        <v>9096.1472489063781</v>
      </c>
      <c r="E609" s="9">
        <v>31661.937624903672</v>
      </c>
      <c r="F609" s="9">
        <f t="shared" si="6"/>
        <v>40758.084873810047</v>
      </c>
    </row>
    <row r="610" spans="1:6" x14ac:dyDescent="0.25">
      <c r="A610" s="66"/>
      <c r="B610" s="10" t="s">
        <v>18</v>
      </c>
      <c r="C610" s="9">
        <v>202.82176037541743</v>
      </c>
      <c r="D610" s="9">
        <v>23846.637795709255</v>
      </c>
      <c r="E610" s="9">
        <v>90759.015625252461</v>
      </c>
      <c r="F610" s="9">
        <f t="shared" si="6"/>
        <v>114605.65342096172</v>
      </c>
    </row>
    <row r="611" spans="1:6" x14ac:dyDescent="0.25">
      <c r="A611" s="66"/>
      <c r="B611" s="10" t="s">
        <v>20</v>
      </c>
      <c r="C611" s="9">
        <v>5.5748678468110908</v>
      </c>
      <c r="D611" s="9">
        <v>620.79401922170075</v>
      </c>
      <c r="E611" s="9">
        <v>1496.1942072099173</v>
      </c>
      <c r="F611" s="9">
        <f t="shared" si="6"/>
        <v>2116.9882264316179</v>
      </c>
    </row>
    <row r="612" spans="1:6" x14ac:dyDescent="0.25">
      <c r="A612" s="66"/>
      <c r="B612" s="10" t="s">
        <v>19</v>
      </c>
      <c r="C612" s="9">
        <v>21.711605019235044</v>
      </c>
      <c r="D612" s="9">
        <v>2982.023174427035</v>
      </c>
      <c r="E612" s="9">
        <v>12343.492109712401</v>
      </c>
      <c r="F612" s="9">
        <f t="shared" si="6"/>
        <v>15325.515284139436</v>
      </c>
    </row>
    <row r="613" spans="1:6" x14ac:dyDescent="0.25">
      <c r="A613" s="66"/>
      <c r="B613" s="10" t="s">
        <v>21</v>
      </c>
      <c r="C613" s="9">
        <v>11.790789879829251</v>
      </c>
      <c r="D613" s="9">
        <v>1798.2568676784717</v>
      </c>
      <c r="E613" s="9">
        <v>5994.8583164454549</v>
      </c>
      <c r="F613" s="9">
        <f t="shared" si="6"/>
        <v>7793.1151841239262</v>
      </c>
    </row>
    <row r="614" spans="1:6" x14ac:dyDescent="0.25">
      <c r="A614" s="66">
        <v>45108</v>
      </c>
      <c r="B614" s="10" t="s">
        <v>11</v>
      </c>
      <c r="C614" s="9">
        <v>278.92705323995966</v>
      </c>
      <c r="D614" s="9">
        <v>31407.526225363148</v>
      </c>
      <c r="E614" s="9">
        <v>104475.33208374777</v>
      </c>
      <c r="F614" s="9">
        <f t="shared" si="6"/>
        <v>135882.85830911092</v>
      </c>
    </row>
    <row r="615" spans="1:6" x14ac:dyDescent="0.25">
      <c r="A615" s="66"/>
      <c r="B615" s="10" t="s">
        <v>12</v>
      </c>
      <c r="C615" s="9">
        <v>136.88693274613252</v>
      </c>
      <c r="D615" s="9">
        <v>15660.157581015899</v>
      </c>
      <c r="E615" s="9">
        <v>58921.670213198318</v>
      </c>
      <c r="F615" s="9">
        <f t="shared" si="6"/>
        <v>74581.827794214216</v>
      </c>
    </row>
    <row r="616" spans="1:6" x14ac:dyDescent="0.25">
      <c r="A616" s="66"/>
      <c r="B616" s="10" t="s">
        <v>13</v>
      </c>
      <c r="C616" s="9">
        <v>10.859645930205058</v>
      </c>
      <c r="D616" s="9">
        <v>1276.7329934889199</v>
      </c>
      <c r="E616" s="9">
        <v>8221.9413075103366</v>
      </c>
      <c r="F616" s="9">
        <f t="shared" si="6"/>
        <v>9498.674300999257</v>
      </c>
    </row>
    <row r="617" spans="1:6" x14ac:dyDescent="0.25">
      <c r="A617" s="66"/>
      <c r="B617" s="10" t="s">
        <v>14</v>
      </c>
      <c r="C617" s="9">
        <v>131.23894394370174</v>
      </c>
      <c r="D617" s="9">
        <v>14686.442514249358</v>
      </c>
      <c r="E617" s="9">
        <v>59916.16102152862</v>
      </c>
      <c r="F617" s="9">
        <f t="shared" si="6"/>
        <v>74602.603535777977</v>
      </c>
    </row>
    <row r="618" spans="1:6" x14ac:dyDescent="0.25">
      <c r="A618" s="66"/>
      <c r="B618" s="10" t="s">
        <v>15</v>
      </c>
      <c r="C618" s="9">
        <v>3.5210646875926965</v>
      </c>
      <c r="D618" s="9">
        <v>496.07822495730028</v>
      </c>
      <c r="E618" s="9">
        <v>1710.410053117298</v>
      </c>
      <c r="F618" s="9">
        <f t="shared" si="6"/>
        <v>2206.4882780745984</v>
      </c>
    </row>
    <row r="619" spans="1:6" x14ac:dyDescent="0.25">
      <c r="A619" s="66"/>
      <c r="B619" s="10" t="s">
        <v>16</v>
      </c>
      <c r="C619" s="9">
        <v>23.15386477499915</v>
      </c>
      <c r="D619" s="9">
        <v>2460.3931257780255</v>
      </c>
      <c r="E619" s="9">
        <v>9423.4177914504671</v>
      </c>
      <c r="F619" s="9">
        <f t="shared" si="6"/>
        <v>11883.810917228493</v>
      </c>
    </row>
    <row r="620" spans="1:6" x14ac:dyDescent="0.25">
      <c r="A620" s="66"/>
      <c r="B620" s="10" t="s">
        <v>17</v>
      </c>
      <c r="C620" s="9">
        <v>73.246247444973804</v>
      </c>
      <c r="D620" s="9">
        <v>8658.4557439853252</v>
      </c>
      <c r="E620" s="9">
        <v>33116.522586963023</v>
      </c>
      <c r="F620" s="9">
        <f t="shared" si="6"/>
        <v>41774.978330948346</v>
      </c>
    </row>
    <row r="621" spans="1:6" x14ac:dyDescent="0.25">
      <c r="A621" s="66"/>
      <c r="B621" s="10" t="s">
        <v>18</v>
      </c>
      <c r="C621" s="9">
        <v>203.14892219375517</v>
      </c>
      <c r="D621" s="9">
        <v>22530.697539982411</v>
      </c>
      <c r="E621" s="9">
        <v>91647.803728350787</v>
      </c>
      <c r="F621" s="9">
        <f t="shared" si="6"/>
        <v>114178.5012683332</v>
      </c>
    </row>
    <row r="622" spans="1:6" x14ac:dyDescent="0.25">
      <c r="A622" s="66"/>
      <c r="B622" s="10" t="s">
        <v>20</v>
      </c>
      <c r="C622" s="9">
        <v>7.2463419245301104</v>
      </c>
      <c r="D622" s="9">
        <v>601.01889935079987</v>
      </c>
      <c r="E622" s="9">
        <v>1399.4136595701946</v>
      </c>
      <c r="F622" s="9">
        <f t="shared" si="6"/>
        <v>2000.4325589209943</v>
      </c>
    </row>
    <row r="623" spans="1:6" x14ac:dyDescent="0.25">
      <c r="A623" s="66"/>
      <c r="B623" s="10" t="s">
        <v>19</v>
      </c>
      <c r="C623" s="9">
        <v>20.711553515514542</v>
      </c>
      <c r="D623" s="9">
        <v>2620.2336954750494</v>
      </c>
      <c r="E623" s="9">
        <v>11764.648840361882</v>
      </c>
      <c r="F623" s="9">
        <f t="shared" si="6"/>
        <v>14384.882535836932</v>
      </c>
    </row>
    <row r="624" spans="1:6" x14ac:dyDescent="0.25">
      <c r="A624" s="66"/>
      <c r="B624" s="10" t="s">
        <v>21</v>
      </c>
      <c r="C624" s="9">
        <v>12.296877748086573</v>
      </c>
      <c r="D624" s="9">
        <v>1394.299632690339</v>
      </c>
      <c r="E624" s="9">
        <v>5296.7602969375648</v>
      </c>
      <c r="F624" s="9">
        <f t="shared" si="6"/>
        <v>6691.0599296279033</v>
      </c>
    </row>
    <row r="625" spans="1:6" x14ac:dyDescent="0.25">
      <c r="A625" s="66">
        <v>45139</v>
      </c>
      <c r="B625" s="10" t="s">
        <v>11</v>
      </c>
      <c r="C625" s="9">
        <v>276.51572056574156</v>
      </c>
      <c r="D625" s="9">
        <v>33783.389679135333</v>
      </c>
      <c r="E625" s="9">
        <v>101203.21848701674</v>
      </c>
      <c r="F625" s="9">
        <f t="shared" si="6"/>
        <v>134986.60816615209</v>
      </c>
    </row>
    <row r="626" spans="1:6" x14ac:dyDescent="0.25">
      <c r="A626" s="66"/>
      <c r="B626" s="10" t="s">
        <v>12</v>
      </c>
      <c r="C626" s="9">
        <v>144.04994989944916</v>
      </c>
      <c r="D626" s="9">
        <v>17163.228471143477</v>
      </c>
      <c r="E626" s="9">
        <v>60373.004883043679</v>
      </c>
      <c r="F626" s="9">
        <f t="shared" si="6"/>
        <v>77536.233354187163</v>
      </c>
    </row>
    <row r="627" spans="1:6" x14ac:dyDescent="0.25">
      <c r="A627" s="66"/>
      <c r="B627" s="10" t="s">
        <v>13</v>
      </c>
      <c r="C627" s="9">
        <v>9.9582751425838953</v>
      </c>
      <c r="D627" s="9">
        <v>1274.2966622460144</v>
      </c>
      <c r="E627" s="9">
        <v>6591.3408432914894</v>
      </c>
      <c r="F627" s="9">
        <f t="shared" si="6"/>
        <v>7865.6375055375038</v>
      </c>
    </row>
    <row r="628" spans="1:6" x14ac:dyDescent="0.25">
      <c r="A628" s="66"/>
      <c r="B628" s="10" t="s">
        <v>14</v>
      </c>
      <c r="C628" s="9">
        <v>127.83486871664847</v>
      </c>
      <c r="D628" s="9">
        <v>16658.903242149303</v>
      </c>
      <c r="E628" s="9">
        <v>63735.236695643616</v>
      </c>
      <c r="F628" s="9">
        <f t="shared" si="6"/>
        <v>80394.139937792919</v>
      </c>
    </row>
    <row r="629" spans="1:6" x14ac:dyDescent="0.25">
      <c r="A629" s="66"/>
      <c r="B629" s="10" t="s">
        <v>15</v>
      </c>
      <c r="C629" s="9">
        <v>1.0308187954835943</v>
      </c>
      <c r="D629" s="9">
        <v>233.738316693288</v>
      </c>
      <c r="E629" s="9">
        <v>885.68877481076106</v>
      </c>
      <c r="F629" s="9">
        <f t="shared" si="6"/>
        <v>1119.427091504049</v>
      </c>
    </row>
    <row r="630" spans="1:6" x14ac:dyDescent="0.25">
      <c r="A630" s="66"/>
      <c r="B630" s="10" t="s">
        <v>16</v>
      </c>
      <c r="C630" s="9">
        <v>23.793104098326474</v>
      </c>
      <c r="D630" s="9">
        <v>2730.6509994698577</v>
      </c>
      <c r="E630" s="9">
        <v>9067.5590850625904</v>
      </c>
      <c r="F630" s="9">
        <f t="shared" si="6"/>
        <v>11798.210084532448</v>
      </c>
    </row>
    <row r="631" spans="1:6" x14ac:dyDescent="0.25">
      <c r="A631" s="66"/>
      <c r="B631" s="10" t="s">
        <v>17</v>
      </c>
      <c r="C631" s="9">
        <v>75.461006280396802</v>
      </c>
      <c r="D631" s="9">
        <v>9169.9682625650694</v>
      </c>
      <c r="E631" s="9">
        <v>31842.633798624149</v>
      </c>
      <c r="F631" s="9">
        <f t="shared" ref="F631:F646" si="7">+D631+E631</f>
        <v>41012.602061189216</v>
      </c>
    </row>
    <row r="632" spans="1:6" x14ac:dyDescent="0.25">
      <c r="A632" s="66"/>
      <c r="B632" s="10" t="s">
        <v>18</v>
      </c>
      <c r="C632" s="9">
        <v>198.63811957721322</v>
      </c>
      <c r="D632" s="9">
        <v>23713.121313805346</v>
      </c>
      <c r="E632" s="9">
        <v>89097.785050864055</v>
      </c>
      <c r="F632" s="9">
        <f t="shared" si="7"/>
        <v>112810.9063646694</v>
      </c>
    </row>
    <row r="633" spans="1:6" x14ac:dyDescent="0.25">
      <c r="A633" s="66"/>
      <c r="B633" s="10" t="s">
        <v>20</v>
      </c>
      <c r="C633" s="9">
        <v>5.2274573297009548</v>
      </c>
      <c r="D633" s="9">
        <v>485.30695338373937</v>
      </c>
      <c r="E633" s="9">
        <v>1109.2397584435068</v>
      </c>
      <c r="F633" s="9">
        <f t="shared" si="7"/>
        <v>1594.5467118272463</v>
      </c>
    </row>
    <row r="634" spans="1:6" x14ac:dyDescent="0.25">
      <c r="A634" s="66"/>
      <c r="B634" s="10" t="s">
        <v>19</v>
      </c>
      <c r="C634" s="9">
        <v>24.439783117458248</v>
      </c>
      <c r="D634" s="9">
        <v>2895.3710091344242</v>
      </c>
      <c r="E634" s="9">
        <v>11913.04483917739</v>
      </c>
      <c r="F634" s="9">
        <f t="shared" si="7"/>
        <v>14808.415848311814</v>
      </c>
    </row>
    <row r="635" spans="1:6" x14ac:dyDescent="0.25">
      <c r="A635" s="66"/>
      <c r="B635" s="10" t="s">
        <v>21</v>
      </c>
      <c r="C635" s="9">
        <v>12.731698091735501</v>
      </c>
      <c r="D635" s="9">
        <v>1561.2375565180475</v>
      </c>
      <c r="E635" s="9">
        <v>5149.0969827343488</v>
      </c>
      <c r="F635" s="9">
        <f t="shared" si="7"/>
        <v>6710.3345392523961</v>
      </c>
    </row>
    <row r="636" spans="1:6" x14ac:dyDescent="0.25">
      <c r="A636" s="66">
        <v>45170</v>
      </c>
      <c r="B636" s="10" t="s">
        <v>11</v>
      </c>
      <c r="C636" s="9">
        <v>287.81237145556349</v>
      </c>
      <c r="D636" s="9">
        <v>32732.082388483141</v>
      </c>
      <c r="E636" s="9">
        <v>94610.591696829899</v>
      </c>
      <c r="F636" s="9">
        <f t="shared" si="7"/>
        <v>127342.67408531305</v>
      </c>
    </row>
    <row r="637" spans="1:6" x14ac:dyDescent="0.25">
      <c r="A637" s="66"/>
      <c r="B637" s="10" t="s">
        <v>12</v>
      </c>
      <c r="C637" s="9">
        <v>150.13047544958783</v>
      </c>
      <c r="D637" s="9">
        <v>17081.052193556206</v>
      </c>
      <c r="E637" s="9">
        <v>56963.116600855639</v>
      </c>
      <c r="F637" s="9">
        <f t="shared" si="7"/>
        <v>74044.168794411846</v>
      </c>
    </row>
    <row r="638" spans="1:6" x14ac:dyDescent="0.25">
      <c r="A638" s="66"/>
      <c r="B638" s="10" t="s">
        <v>13</v>
      </c>
      <c r="C638" s="9">
        <v>5.2036839747578023</v>
      </c>
      <c r="D638" s="9">
        <v>852.38133516109542</v>
      </c>
      <c r="E638" s="9">
        <v>4503.182990547748</v>
      </c>
      <c r="F638" s="9">
        <f t="shared" si="7"/>
        <v>5355.5643257088432</v>
      </c>
    </row>
    <row r="639" spans="1:6" x14ac:dyDescent="0.25">
      <c r="A639" s="66"/>
      <c r="B639" s="10" t="s">
        <v>14</v>
      </c>
      <c r="C639" s="9">
        <v>125.63265740278077</v>
      </c>
      <c r="D639" s="9">
        <v>16885.273527074409</v>
      </c>
      <c r="E639" s="9">
        <v>60459.903116961679</v>
      </c>
      <c r="F639" s="9">
        <f t="shared" si="7"/>
        <v>77345.176644036081</v>
      </c>
    </row>
    <row r="640" spans="1:6" x14ac:dyDescent="0.25">
      <c r="A640" s="66"/>
      <c r="B640" s="10" t="s">
        <v>15</v>
      </c>
      <c r="C640" s="9">
        <v>1.4361812427626532</v>
      </c>
      <c r="D640" s="9">
        <v>218.09652981066688</v>
      </c>
      <c r="E640" s="9">
        <v>713.57101576152604</v>
      </c>
      <c r="F640" s="9">
        <f t="shared" si="7"/>
        <v>931.66754557219292</v>
      </c>
    </row>
    <row r="641" spans="1:6" x14ac:dyDescent="0.25">
      <c r="A641" s="66"/>
      <c r="B641" s="10" t="s">
        <v>16</v>
      </c>
      <c r="C641" s="9">
        <v>23.790714920922895</v>
      </c>
      <c r="D641" s="9">
        <v>2680.0201527113345</v>
      </c>
      <c r="E641" s="9">
        <v>8956.3170773925831</v>
      </c>
      <c r="F641" s="9">
        <f t="shared" si="7"/>
        <v>11636.337230103918</v>
      </c>
    </row>
    <row r="642" spans="1:6" x14ac:dyDescent="0.25">
      <c r="A642" s="66"/>
      <c r="B642" s="10" t="s">
        <v>17</v>
      </c>
      <c r="C642" s="9">
        <v>73.647002978653077</v>
      </c>
      <c r="D642" s="9">
        <v>9243.9626009658004</v>
      </c>
      <c r="E642" s="9">
        <v>31150.933089308226</v>
      </c>
      <c r="F642" s="9">
        <f t="shared" si="7"/>
        <v>40394.895690274025</v>
      </c>
    </row>
    <row r="643" spans="1:6" x14ac:dyDescent="0.25">
      <c r="A643" s="66"/>
      <c r="B643" s="10" t="s">
        <v>18</v>
      </c>
      <c r="C643" s="9">
        <v>195.96018292972667</v>
      </c>
      <c r="D643" s="9">
        <v>24469.274744456579</v>
      </c>
      <c r="E643" s="9">
        <v>88813.273084499262</v>
      </c>
      <c r="F643" s="9">
        <f t="shared" si="7"/>
        <v>113282.54782895584</v>
      </c>
    </row>
    <row r="644" spans="1:6" x14ac:dyDescent="0.25">
      <c r="A644" s="66"/>
      <c r="B644" s="10" t="s">
        <v>20</v>
      </c>
      <c r="C644" s="9">
        <v>4.4436000770558932</v>
      </c>
      <c r="D644" s="9">
        <v>523.69682056237764</v>
      </c>
      <c r="E644" s="9">
        <v>1173.7051588732384</v>
      </c>
      <c r="F644" s="9">
        <f t="shared" si="7"/>
        <v>1697.4019794356159</v>
      </c>
    </row>
    <row r="645" spans="1:6" x14ac:dyDescent="0.25">
      <c r="A645" s="66"/>
      <c r="B645" s="10" t="s">
        <v>19</v>
      </c>
      <c r="C645" s="9">
        <v>24.241093594109469</v>
      </c>
      <c r="D645" s="9">
        <v>2739.4723286238313</v>
      </c>
      <c r="E645" s="9">
        <v>10405.962295209292</v>
      </c>
      <c r="F645" s="9">
        <f t="shared" si="7"/>
        <v>13145.434623833124</v>
      </c>
    </row>
    <row r="646" spans="1:6" x14ac:dyDescent="0.25">
      <c r="A646" s="66"/>
      <c r="B646" s="10" t="s">
        <v>21</v>
      </c>
      <c r="C646" s="9">
        <v>13.121626570558654</v>
      </c>
      <c r="D646" s="9">
        <v>1612.4825883564667</v>
      </c>
      <c r="E646" s="9">
        <v>5026.3464019454377</v>
      </c>
      <c r="F646" s="9">
        <f t="shared" si="7"/>
        <v>6638.8289903019049</v>
      </c>
    </row>
    <row r="647" spans="1:6" x14ac:dyDescent="0.25">
      <c r="A647" s="66">
        <v>45200</v>
      </c>
      <c r="B647" s="10" t="s">
        <v>11</v>
      </c>
      <c r="C647" s="9">
        <v>280.60805648260458</v>
      </c>
      <c r="D647" s="9">
        <v>33704.654150311071</v>
      </c>
      <c r="E647" s="9">
        <v>104403.17224892743</v>
      </c>
      <c r="F647" s="9">
        <v>138107.82639923849</v>
      </c>
    </row>
    <row r="648" spans="1:6" x14ac:dyDescent="0.25">
      <c r="A648" s="66"/>
      <c r="B648" s="10" t="s">
        <v>12</v>
      </c>
      <c r="C648" s="9">
        <v>139.3264907416341</v>
      </c>
      <c r="D648" s="9">
        <v>15788.398624839199</v>
      </c>
      <c r="E648" s="9">
        <v>52419.635252137938</v>
      </c>
      <c r="F648" s="9">
        <v>68208.033876977133</v>
      </c>
    </row>
    <row r="649" spans="1:6" x14ac:dyDescent="0.25">
      <c r="A649" s="66"/>
      <c r="B649" s="10" t="s">
        <v>13</v>
      </c>
      <c r="C649" s="9">
        <v>10.957788291403922</v>
      </c>
      <c r="D649" s="9">
        <v>1598.4291193715678</v>
      </c>
      <c r="E649" s="9">
        <v>8877.9767478418307</v>
      </c>
      <c r="F649" s="9">
        <v>10476.405867213398</v>
      </c>
    </row>
    <row r="650" spans="1:6" x14ac:dyDescent="0.25">
      <c r="A650" s="66"/>
      <c r="B650" s="10" t="s">
        <v>14</v>
      </c>
      <c r="C650" s="9">
        <v>116.53670137226274</v>
      </c>
      <c r="D650" s="9">
        <v>14859.413997557334</v>
      </c>
      <c r="E650" s="9">
        <v>54420.971060921685</v>
      </c>
      <c r="F650" s="9">
        <v>69280.38505847902</v>
      </c>
    </row>
    <row r="651" spans="1:6" x14ac:dyDescent="0.25">
      <c r="A651" s="66"/>
      <c r="B651" s="10" t="s">
        <v>15</v>
      </c>
      <c r="C651" s="9">
        <v>5.753526437730053</v>
      </c>
      <c r="D651" s="9">
        <v>551.82200428579654</v>
      </c>
      <c r="E651" s="9">
        <v>1952.2570858028964</v>
      </c>
      <c r="F651" s="9">
        <v>2504.0790900886932</v>
      </c>
    </row>
    <row r="652" spans="1:6" x14ac:dyDescent="0.25">
      <c r="A652" s="66"/>
      <c r="B652" s="10" t="s">
        <v>16</v>
      </c>
      <c r="C652" s="9">
        <v>22.045128293052969</v>
      </c>
      <c r="D652" s="9">
        <v>2652.7227657830263</v>
      </c>
      <c r="E652" s="9">
        <v>9197.7438078844225</v>
      </c>
      <c r="F652" s="9">
        <v>11850.466573667449</v>
      </c>
    </row>
    <row r="653" spans="1:6" x14ac:dyDescent="0.25">
      <c r="A653" s="66"/>
      <c r="B653" s="10" t="s">
        <v>17</v>
      </c>
      <c r="C653" s="9">
        <v>86.386498293930543</v>
      </c>
      <c r="D653" s="9">
        <v>10114.721422324896</v>
      </c>
      <c r="E653" s="9">
        <v>35068.412621281277</v>
      </c>
      <c r="F653" s="9">
        <v>45183.134043606173</v>
      </c>
    </row>
    <row r="654" spans="1:6" x14ac:dyDescent="0.25">
      <c r="A654" s="66"/>
      <c r="B654" s="10" t="s">
        <v>18</v>
      </c>
      <c r="C654" s="9">
        <v>202.11656754040439</v>
      </c>
      <c r="D654" s="9">
        <v>24963.501534500781</v>
      </c>
      <c r="E654" s="9">
        <v>93162.047376639108</v>
      </c>
      <c r="F654" s="9">
        <v>118125.54891113989</v>
      </c>
    </row>
    <row r="655" spans="1:6" x14ac:dyDescent="0.25">
      <c r="A655" s="66"/>
      <c r="B655" s="10" t="s">
        <v>20</v>
      </c>
      <c r="C655" s="9">
        <v>7.1432147054328148</v>
      </c>
      <c r="D655" s="9">
        <v>680.06645086377227</v>
      </c>
      <c r="E655" s="9">
        <v>1717.5098322073147</v>
      </c>
      <c r="F655" s="9">
        <v>2397.5762830710869</v>
      </c>
    </row>
    <row r="656" spans="1:6" x14ac:dyDescent="0.25">
      <c r="A656" s="66"/>
      <c r="B656" s="10" t="s">
        <v>19</v>
      </c>
      <c r="C656" s="9">
        <v>29.036133568401826</v>
      </c>
      <c r="D656" s="9">
        <v>3622.0247518301771</v>
      </c>
      <c r="E656" s="9">
        <v>14368.572097577397</v>
      </c>
      <c r="F656" s="9">
        <v>17990.596849407575</v>
      </c>
    </row>
    <row r="657" spans="1:6" x14ac:dyDescent="0.25">
      <c r="A657" s="66"/>
      <c r="B657" s="10" t="s">
        <v>21</v>
      </c>
      <c r="C657" s="9">
        <v>12.392403506155665</v>
      </c>
      <c r="D657" s="9">
        <v>1528.4327883414344</v>
      </c>
      <c r="E657" s="9">
        <v>5167.2646087812918</v>
      </c>
      <c r="F657" s="9">
        <v>6695.6973971227262</v>
      </c>
    </row>
  </sheetData>
  <mergeCells count="63">
    <mergeCell ref="A202:A212"/>
    <mergeCell ref="A213:A223"/>
    <mergeCell ref="A1:A3"/>
    <mergeCell ref="B1:B3"/>
    <mergeCell ref="D1:F1"/>
    <mergeCell ref="A180:A190"/>
    <mergeCell ref="A191:A201"/>
    <mergeCell ref="A59:A69"/>
    <mergeCell ref="A4:A14"/>
    <mergeCell ref="A15:A25"/>
    <mergeCell ref="A26:A36"/>
    <mergeCell ref="A37:A47"/>
    <mergeCell ref="A48:A58"/>
    <mergeCell ref="A136:A146"/>
    <mergeCell ref="A147:A157"/>
    <mergeCell ref="A158:A168"/>
    <mergeCell ref="A169:A179"/>
    <mergeCell ref="A70:A80"/>
    <mergeCell ref="A81:A91"/>
    <mergeCell ref="A92:A102"/>
    <mergeCell ref="A103:A113"/>
    <mergeCell ref="A114:A124"/>
    <mergeCell ref="A125:A135"/>
    <mergeCell ref="A438:A448"/>
    <mergeCell ref="A449:A459"/>
    <mergeCell ref="A460:A470"/>
    <mergeCell ref="A471:A481"/>
    <mergeCell ref="A482:A492"/>
    <mergeCell ref="A493:A503"/>
    <mergeCell ref="A504:A514"/>
    <mergeCell ref="A515:A525"/>
    <mergeCell ref="A526:A536"/>
    <mergeCell ref="A537:A547"/>
    <mergeCell ref="A548:A558"/>
    <mergeCell ref="A559:A569"/>
    <mergeCell ref="A570:A580"/>
    <mergeCell ref="A581:A591"/>
    <mergeCell ref="A592:A602"/>
    <mergeCell ref="A603:A613"/>
    <mergeCell ref="A614:A624"/>
    <mergeCell ref="A625:A635"/>
    <mergeCell ref="A636:A646"/>
    <mergeCell ref="A647:A657"/>
    <mergeCell ref="A427:A437"/>
    <mergeCell ref="A416:A426"/>
    <mergeCell ref="A405:A415"/>
    <mergeCell ref="A394:A404"/>
    <mergeCell ref="A383:A393"/>
    <mergeCell ref="A372:A382"/>
    <mergeCell ref="A361:A371"/>
    <mergeCell ref="A350:A360"/>
    <mergeCell ref="A339:A349"/>
    <mergeCell ref="A328:A338"/>
    <mergeCell ref="A317:A327"/>
    <mergeCell ref="A306:A316"/>
    <mergeCell ref="A295:A305"/>
    <mergeCell ref="A284:A294"/>
    <mergeCell ref="A274:A283"/>
    <mergeCell ref="A264:A273"/>
    <mergeCell ref="A254:A263"/>
    <mergeCell ref="A244:A253"/>
    <mergeCell ref="A234:A243"/>
    <mergeCell ref="A224:A233"/>
  </mergeCells>
  <pageMargins left="0.7" right="0.7" top="0.75" bottom="0.75" header="0.3" footer="0.3"/>
  <headerFooter>
    <oddHeader>&amp;C&amp;"Arial"&amp;8&amp;K000000 INTERNAL&amp;1#_x000D_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ADE66-C5A8-42FD-A6A6-523DAB905B59}">
  <dimension ref="B1:F4"/>
  <sheetViews>
    <sheetView tabSelected="1" workbookViewId="0">
      <selection activeCell="B3" sqref="B3"/>
    </sheetView>
  </sheetViews>
  <sheetFormatPr baseColWidth="10" defaultRowHeight="15" x14ac:dyDescent="0.25"/>
  <cols>
    <col min="2" max="6" width="28.85546875" customWidth="1"/>
  </cols>
  <sheetData>
    <row r="1" spans="2:6" ht="18" x14ac:dyDescent="0.25">
      <c r="B1" s="54" t="s">
        <v>40</v>
      </c>
      <c r="C1" s="54"/>
      <c r="D1" s="54"/>
      <c r="E1" s="54"/>
      <c r="F1" s="54"/>
    </row>
    <row r="2" spans="2:6" ht="18" x14ac:dyDescent="0.25">
      <c r="B2" s="54"/>
      <c r="C2" s="54"/>
      <c r="D2" s="54"/>
      <c r="E2" s="54"/>
      <c r="F2" s="54"/>
    </row>
    <row r="3" spans="2:6" ht="38.25" x14ac:dyDescent="0.25">
      <c r="B3" s="11"/>
      <c r="C3" s="57" t="s">
        <v>41</v>
      </c>
    </row>
    <row r="4" spans="2:6" x14ac:dyDescent="0.25">
      <c r="B4" s="58" t="s">
        <v>39</v>
      </c>
      <c r="C4" s="60">
        <v>0.72500000000000009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F98A-E7A3-47F8-A064-13047A10270C}">
  <dimension ref="B1:N18"/>
  <sheetViews>
    <sheetView workbookViewId="0">
      <selection activeCell="D27" sqref="D27"/>
    </sheetView>
  </sheetViews>
  <sheetFormatPr baseColWidth="10" defaultRowHeight="15" x14ac:dyDescent="0.25"/>
  <cols>
    <col min="8" max="10" width="13.7109375" customWidth="1"/>
  </cols>
  <sheetData>
    <row r="1" spans="2:14" ht="15.75" thickBot="1" x14ac:dyDescent="0.3"/>
    <row r="2" spans="2:14" x14ac:dyDescent="0.25">
      <c r="B2" s="12"/>
      <c r="C2" s="13" t="s">
        <v>2</v>
      </c>
      <c r="D2" s="14" t="s">
        <v>3</v>
      </c>
      <c r="E2" s="15"/>
      <c r="F2" s="16"/>
      <c r="G2" s="17"/>
      <c r="I2" s="24"/>
      <c r="J2" s="25" t="s">
        <v>23</v>
      </c>
      <c r="K2" s="21" t="s">
        <v>24</v>
      </c>
      <c r="L2" s="25" t="s">
        <v>7</v>
      </c>
      <c r="M2" s="21" t="s">
        <v>25</v>
      </c>
      <c r="N2" s="21" t="s">
        <v>8</v>
      </c>
    </row>
    <row r="3" spans="2:14" x14ac:dyDescent="0.25">
      <c r="B3" s="18" t="s">
        <v>22</v>
      </c>
      <c r="C3" s="19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I3" s="31"/>
      <c r="J3" s="32"/>
      <c r="K3" s="5"/>
      <c r="L3" s="32"/>
      <c r="M3" s="5"/>
      <c r="N3" s="5"/>
    </row>
    <row r="4" spans="2:14" ht="15.75" thickBot="1" x14ac:dyDescent="0.3">
      <c r="B4" s="26"/>
      <c r="C4" s="27" t="s">
        <v>9</v>
      </c>
      <c r="D4" s="28" t="s">
        <v>10</v>
      </c>
      <c r="E4" s="27" t="s">
        <v>10</v>
      </c>
      <c r="F4" s="29" t="s">
        <v>10</v>
      </c>
      <c r="G4" s="30"/>
      <c r="I4" s="6" t="s">
        <v>26</v>
      </c>
      <c r="J4" s="34">
        <f>+SUM(D6:D17)</f>
        <v>1313672.4955101381</v>
      </c>
      <c r="K4" s="34">
        <f>+SUM(E6:E17)</f>
        <v>4680162.777962666</v>
      </c>
      <c r="L4" s="34">
        <f>+J4+K4</f>
        <v>5993835.2734728046</v>
      </c>
      <c r="M4" s="35">
        <f>+ROUND(J4/(J4+K4),3)</f>
        <v>0.219</v>
      </c>
      <c r="N4" s="36">
        <f>ROUND(AVERAGE(G6:G17),2)</f>
        <v>0.75</v>
      </c>
    </row>
    <row r="5" spans="2:14" ht="15.75" thickBot="1" x14ac:dyDescent="0.3">
      <c r="B5" s="33"/>
    </row>
    <row r="6" spans="2:14" x14ac:dyDescent="0.25">
      <c r="B6" s="37">
        <v>44866</v>
      </c>
      <c r="C6" s="38">
        <v>868.83</v>
      </c>
      <c r="D6" s="39">
        <v>105858.28095988045</v>
      </c>
      <c r="E6" s="39">
        <v>368240.99657880299</v>
      </c>
      <c r="F6" s="40">
        <v>474099.27753868338</v>
      </c>
      <c r="G6" s="41">
        <f>+F6/(24*C6*_xlfn.DAYS(B7,B6))</f>
        <v>0.75788269143989828</v>
      </c>
    </row>
    <row r="7" spans="2:14" x14ac:dyDescent="0.25">
      <c r="B7" s="42">
        <v>44896</v>
      </c>
      <c r="C7" s="43">
        <v>930.58778000000007</v>
      </c>
      <c r="D7" s="44">
        <v>107443.96288673872</v>
      </c>
      <c r="E7" s="44">
        <v>396389.67252324853</v>
      </c>
      <c r="F7" s="45">
        <v>503833.63540998724</v>
      </c>
      <c r="G7" s="46">
        <f t="shared" ref="G7:G17" si="0">+F7/(24*C7*_xlfn.DAYS(B8,B7))</f>
        <v>0.72770754255853221</v>
      </c>
    </row>
    <row r="8" spans="2:14" x14ac:dyDescent="0.25">
      <c r="B8" s="42">
        <v>44927</v>
      </c>
      <c r="C8" s="43">
        <v>890.7217999999998</v>
      </c>
      <c r="D8" s="44">
        <v>112194.56594596284</v>
      </c>
      <c r="E8" s="44">
        <v>399943.73666351376</v>
      </c>
      <c r="F8" s="45">
        <v>512138.30260947661</v>
      </c>
      <c r="G8" s="46">
        <f t="shared" si="0"/>
        <v>0.77280912358369136</v>
      </c>
    </row>
    <row r="9" spans="2:14" x14ac:dyDescent="0.25">
      <c r="B9" s="42">
        <v>44958</v>
      </c>
      <c r="C9" s="43">
        <v>852.09</v>
      </c>
      <c r="D9" s="44">
        <v>107936.18506853399</v>
      </c>
      <c r="E9" s="44">
        <v>383133.25928437657</v>
      </c>
      <c r="F9" s="45">
        <v>491069.44435291062</v>
      </c>
      <c r="G9" s="46">
        <f t="shared" si="0"/>
        <v>0.8576067102250241</v>
      </c>
    </row>
    <row r="10" spans="2:14" x14ac:dyDescent="0.25">
      <c r="B10" s="42">
        <v>44986</v>
      </c>
      <c r="C10" s="43">
        <v>991.28045999999995</v>
      </c>
      <c r="D10" s="44">
        <v>124279.26123334024</v>
      </c>
      <c r="E10" s="44">
        <v>431522.68017987878</v>
      </c>
      <c r="F10" s="45">
        <v>555801.94141321897</v>
      </c>
      <c r="G10" s="46">
        <f t="shared" si="0"/>
        <v>0.75361681211698428</v>
      </c>
    </row>
    <row r="11" spans="2:14" x14ac:dyDescent="0.25">
      <c r="B11" s="42">
        <v>45017</v>
      </c>
      <c r="C11" s="43">
        <v>1012.3475333557033</v>
      </c>
      <c r="D11" s="44">
        <v>105406.96819318917</v>
      </c>
      <c r="E11" s="44">
        <v>419991.2704652297</v>
      </c>
      <c r="F11" s="45">
        <v>525398.23865841888</v>
      </c>
      <c r="G11" s="46">
        <f t="shared" si="0"/>
        <v>0.72081943391081771</v>
      </c>
    </row>
    <row r="12" spans="2:14" x14ac:dyDescent="0.25">
      <c r="B12" s="42">
        <v>45047</v>
      </c>
      <c r="C12" s="43">
        <v>914.51342072358898</v>
      </c>
      <c r="D12" s="44">
        <v>112641.49014028259</v>
      </c>
      <c r="E12" s="44">
        <v>393711.29124379641</v>
      </c>
      <c r="F12" s="45">
        <v>506352.78138407908</v>
      </c>
      <c r="G12" s="46">
        <f t="shared" si="0"/>
        <v>0.74420088320870437</v>
      </c>
    </row>
    <row r="13" spans="2:14" x14ac:dyDescent="0.25">
      <c r="B13" s="42">
        <v>45078</v>
      </c>
      <c r="C13" s="43">
        <v>902.91360712940832</v>
      </c>
      <c r="D13" s="44">
        <v>107348.54961985884</v>
      </c>
      <c r="E13" s="44">
        <v>376835.47497418342</v>
      </c>
      <c r="F13" s="45">
        <v>484184.02459404233</v>
      </c>
      <c r="G13" s="46">
        <f t="shared" si="0"/>
        <v>0.74478644094660129</v>
      </c>
    </row>
    <row r="14" spans="2:14" x14ac:dyDescent="0.25">
      <c r="B14" s="42">
        <v>45108</v>
      </c>
      <c r="C14" s="43">
        <v>901.23744814945121</v>
      </c>
      <c r="D14" s="44">
        <v>101792.03617633658</v>
      </c>
      <c r="E14" s="44">
        <v>385894.08158273617</v>
      </c>
      <c r="F14" s="45">
        <v>487686.11775907292</v>
      </c>
      <c r="G14" s="46">
        <f t="shared" si="0"/>
        <v>0.72732451931302267</v>
      </c>
    </row>
    <row r="15" spans="2:14" x14ac:dyDescent="0.25">
      <c r="B15" s="42">
        <v>45139</v>
      </c>
      <c r="C15" s="43">
        <v>899.68100000000004</v>
      </c>
      <c r="D15" s="44">
        <v>109669.2124662439</v>
      </c>
      <c r="E15" s="44">
        <v>380967.84919871227</v>
      </c>
      <c r="F15" s="45">
        <v>490637.06166495616</v>
      </c>
      <c r="G15" s="46">
        <f t="shared" si="0"/>
        <v>0.73299137829557248</v>
      </c>
    </row>
    <row r="16" spans="2:14" x14ac:dyDescent="0.25">
      <c r="B16" s="42">
        <v>45170</v>
      </c>
      <c r="C16" s="43">
        <v>905.3218237207052</v>
      </c>
      <c r="D16" s="44">
        <v>109037.79520976188</v>
      </c>
      <c r="E16" s="44">
        <v>362776.90252818458</v>
      </c>
      <c r="F16" s="45">
        <v>471814.69773794641</v>
      </c>
      <c r="G16" s="46">
        <f t="shared" si="0"/>
        <v>0.72382900106124592</v>
      </c>
    </row>
    <row r="17" spans="2:7" ht="15.75" thickBot="1" x14ac:dyDescent="0.3">
      <c r="B17" s="47">
        <v>45200</v>
      </c>
      <c r="C17" s="48">
        <v>912.28453288501373</v>
      </c>
      <c r="D17" s="49">
        <v>110064.18761000906</v>
      </c>
      <c r="E17" s="49">
        <v>380755.56274000258</v>
      </c>
      <c r="F17" s="50">
        <v>490819.75035001163</v>
      </c>
      <c r="G17" s="51">
        <f t="shared" si="0"/>
        <v>0.72313400232486413</v>
      </c>
    </row>
    <row r="18" spans="2:7" x14ac:dyDescent="0.25">
      <c r="B18" s="33">
        <v>45231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96C1-EBCF-4869-A90B-BAA6B073BC95}">
  <dimension ref="A1:M63"/>
  <sheetViews>
    <sheetView zoomScale="80" zoomScaleNormal="80" workbookViewId="0">
      <selection activeCell="Q21" sqref="Q21"/>
    </sheetView>
  </sheetViews>
  <sheetFormatPr baseColWidth="10" defaultRowHeight="12.75" x14ac:dyDescent="0.2"/>
  <cols>
    <col min="1" max="1" width="11.42578125" style="88"/>
    <col min="2" max="2" width="20.7109375" style="88" customWidth="1"/>
    <col min="3" max="3" width="11.7109375" style="88" bestFit="1" customWidth="1"/>
    <col min="4" max="4" width="16.28515625" style="88" bestFit="1" customWidth="1"/>
    <col min="5" max="5" width="17.28515625" style="88" customWidth="1"/>
    <col min="6" max="8" width="11.42578125" style="88"/>
    <col min="9" max="9" width="25" style="88" customWidth="1"/>
    <col min="10" max="16384" width="11.42578125" style="88"/>
  </cols>
  <sheetData>
    <row r="1" spans="1:13" x14ac:dyDescent="0.2">
      <c r="A1" s="183" t="s">
        <v>0</v>
      </c>
      <c r="B1" s="82" t="s">
        <v>1</v>
      </c>
      <c r="C1" s="184" t="s">
        <v>2</v>
      </c>
      <c r="D1" s="184" t="s">
        <v>3</v>
      </c>
      <c r="E1" s="185"/>
      <c r="F1" s="185"/>
      <c r="G1" s="186"/>
      <c r="H1" s="183" t="s">
        <v>0</v>
      </c>
      <c r="I1" s="82" t="s">
        <v>1</v>
      </c>
      <c r="J1" s="184" t="s">
        <v>2</v>
      </c>
      <c r="K1" s="184" t="s">
        <v>3</v>
      </c>
      <c r="L1" s="185"/>
      <c r="M1" s="185"/>
    </row>
    <row r="2" spans="1:13" x14ac:dyDescent="0.2">
      <c r="A2" s="183"/>
      <c r="B2" s="82"/>
      <c r="C2" s="184" t="s">
        <v>4</v>
      </c>
      <c r="D2" s="184" t="s">
        <v>5</v>
      </c>
      <c r="E2" s="184" t="s">
        <v>6</v>
      </c>
      <c r="F2" s="184" t="s">
        <v>7</v>
      </c>
      <c r="G2" s="187"/>
      <c r="H2" s="183"/>
      <c r="I2" s="82"/>
      <c r="J2" s="184" t="s">
        <v>4</v>
      </c>
      <c r="K2" s="184" t="s">
        <v>5</v>
      </c>
      <c r="L2" s="184" t="s">
        <v>6</v>
      </c>
      <c r="M2" s="184" t="s">
        <v>7</v>
      </c>
    </row>
    <row r="3" spans="1:13" x14ac:dyDescent="0.2">
      <c r="A3" s="183"/>
      <c r="B3" s="82"/>
      <c r="C3" s="184" t="s">
        <v>9</v>
      </c>
      <c r="D3" s="184" t="s">
        <v>10</v>
      </c>
      <c r="E3" s="184" t="s">
        <v>10</v>
      </c>
      <c r="F3" s="184" t="s">
        <v>10</v>
      </c>
      <c r="G3" s="187"/>
      <c r="H3" s="183"/>
      <c r="I3" s="82"/>
      <c r="J3" s="184" t="s">
        <v>9</v>
      </c>
      <c r="K3" s="184" t="s">
        <v>10</v>
      </c>
      <c r="L3" s="184" t="s">
        <v>10</v>
      </c>
      <c r="M3" s="184" t="s">
        <v>10</v>
      </c>
    </row>
    <row r="4" spans="1:13" x14ac:dyDescent="0.2">
      <c r="A4" s="61">
        <v>43405</v>
      </c>
      <c r="B4" s="61" t="s">
        <v>42</v>
      </c>
      <c r="C4" s="188">
        <v>50.358615847676369</v>
      </c>
      <c r="D4" s="188">
        <v>5364.990558311054</v>
      </c>
      <c r="E4" s="188">
        <v>19482.046817183997</v>
      </c>
      <c r="F4" s="189">
        <f t="shared" ref="F4:F58" si="0">+D4+E4</f>
        <v>24847.037375495049</v>
      </c>
      <c r="G4" s="186"/>
      <c r="H4" s="61">
        <v>43405</v>
      </c>
      <c r="I4" s="61" t="s">
        <v>43</v>
      </c>
      <c r="J4" s="188">
        <v>3.1781967773437501</v>
      </c>
      <c r="K4" s="188">
        <v>325.85417984008791</v>
      </c>
      <c r="L4" s="188">
        <v>1113.7285576057434</v>
      </c>
      <c r="M4" s="189">
        <f t="shared" ref="M4:M58" si="1">+K4+L4</f>
        <v>1439.5827374458313</v>
      </c>
    </row>
    <row r="5" spans="1:13" x14ac:dyDescent="0.2">
      <c r="A5" s="61">
        <v>43435</v>
      </c>
      <c r="B5" s="61" t="s">
        <v>42</v>
      </c>
      <c r="C5" s="190">
        <v>48.44478123833818</v>
      </c>
      <c r="D5" s="190">
        <v>5005.3689742030756</v>
      </c>
      <c r="E5" s="190">
        <v>19662.542237134145</v>
      </c>
      <c r="F5" s="189">
        <f t="shared" si="0"/>
        <v>24667.911211337221</v>
      </c>
      <c r="G5" s="186"/>
      <c r="H5" s="61">
        <v>43435</v>
      </c>
      <c r="I5" s="61" t="s">
        <v>43</v>
      </c>
      <c r="J5" s="190">
        <v>3.0999963378906248</v>
      </c>
      <c r="K5" s="190">
        <v>309.09998425292969</v>
      </c>
      <c r="L5" s="190">
        <v>1112.7735433368682</v>
      </c>
      <c r="M5" s="189">
        <f t="shared" si="1"/>
        <v>1421.873527589798</v>
      </c>
    </row>
    <row r="6" spans="1:13" x14ac:dyDescent="0.2">
      <c r="A6" s="61">
        <v>43466</v>
      </c>
      <c r="B6" s="61" t="s">
        <v>42</v>
      </c>
      <c r="C6" s="190">
        <v>46.753344634345446</v>
      </c>
      <c r="D6" s="190">
        <v>5187.8999545631996</v>
      </c>
      <c r="E6" s="190">
        <v>18812.981055564935</v>
      </c>
      <c r="F6" s="189">
        <f t="shared" si="0"/>
        <v>24000.881010128134</v>
      </c>
      <c r="G6" s="186"/>
      <c r="H6" s="61">
        <v>43466</v>
      </c>
      <c r="I6" s="61" t="s">
        <v>43</v>
      </c>
      <c r="J6" s="190">
        <v>2.9220661621093749</v>
      </c>
      <c r="K6" s="190">
        <v>324.03747955322268</v>
      </c>
      <c r="L6" s="190">
        <v>1048.7059367828369</v>
      </c>
      <c r="M6" s="189">
        <f t="shared" si="1"/>
        <v>1372.7434163360597</v>
      </c>
    </row>
    <row r="7" spans="1:13" x14ac:dyDescent="0.2">
      <c r="A7" s="61">
        <v>43497</v>
      </c>
      <c r="B7" s="61" t="s">
        <v>42</v>
      </c>
      <c r="C7" s="190">
        <v>50.21009789525236</v>
      </c>
      <c r="D7" s="190">
        <v>4801.312032567972</v>
      </c>
      <c r="E7" s="190">
        <v>16912.890744818873</v>
      </c>
      <c r="F7" s="189">
        <f t="shared" si="0"/>
        <v>21714.202777386847</v>
      </c>
      <c r="G7" s="186"/>
      <c r="H7" s="61">
        <v>43497</v>
      </c>
      <c r="I7" s="61" t="s">
        <v>43</v>
      </c>
      <c r="J7" s="190">
        <v>3.0504091796875001</v>
      </c>
      <c r="K7" s="190">
        <v>306.15500729370115</v>
      </c>
      <c r="L7" s="190">
        <v>940.14268348622318</v>
      </c>
      <c r="M7" s="189">
        <f t="shared" si="1"/>
        <v>1246.2976907799243</v>
      </c>
    </row>
    <row r="8" spans="1:13" x14ac:dyDescent="0.2">
      <c r="A8" s="61">
        <v>43525</v>
      </c>
      <c r="B8" s="61" t="s">
        <v>42</v>
      </c>
      <c r="C8" s="190">
        <v>48.457026580854546</v>
      </c>
      <c r="D8" s="190">
        <v>5269.5125994738946</v>
      </c>
      <c r="E8" s="190">
        <v>19113.214632035793</v>
      </c>
      <c r="F8" s="189">
        <f t="shared" si="0"/>
        <v>24382.727231509689</v>
      </c>
      <c r="G8" s="186"/>
      <c r="H8" s="61">
        <v>43525</v>
      </c>
      <c r="I8" s="61" t="s">
        <v>43</v>
      </c>
      <c r="J8" s="190">
        <v>3.0814843750000001</v>
      </c>
      <c r="K8" s="190">
        <v>340.12895422363283</v>
      </c>
      <c r="L8" s="190">
        <v>1084.823340286255</v>
      </c>
      <c r="M8" s="189">
        <f t="shared" si="1"/>
        <v>1424.9522945098879</v>
      </c>
    </row>
    <row r="9" spans="1:13" x14ac:dyDescent="0.2">
      <c r="A9" s="61">
        <v>43556</v>
      </c>
      <c r="B9" s="61" t="s">
        <v>42</v>
      </c>
      <c r="C9" s="190">
        <v>51.574626580785456</v>
      </c>
      <c r="D9" s="190">
        <v>5063.7904039080267</v>
      </c>
      <c r="E9" s="190">
        <v>19292.800185864144</v>
      </c>
      <c r="F9" s="189">
        <f t="shared" si="0"/>
        <v>24356.590589772171</v>
      </c>
      <c r="G9" s="186"/>
      <c r="H9" s="61">
        <v>43556</v>
      </c>
      <c r="I9" s="61" t="s">
        <v>43</v>
      </c>
      <c r="J9" s="190">
        <v>3.1974643554687501</v>
      </c>
      <c r="K9" s="190">
        <v>321.49901385498049</v>
      </c>
      <c r="L9" s="190">
        <v>1104.0494815979005</v>
      </c>
      <c r="M9" s="189">
        <f t="shared" si="1"/>
        <v>1425.5484954528811</v>
      </c>
    </row>
    <row r="10" spans="1:13" x14ac:dyDescent="0.2">
      <c r="A10" s="61">
        <v>43586</v>
      </c>
      <c r="B10" s="61" t="s">
        <v>42</v>
      </c>
      <c r="C10" s="190">
        <v>51.12662010553818</v>
      </c>
      <c r="D10" s="190">
        <v>5437.6392091703483</v>
      </c>
      <c r="E10" s="190">
        <v>19368.058353347467</v>
      </c>
      <c r="F10" s="189">
        <f t="shared" si="0"/>
        <v>24805.697562517817</v>
      </c>
      <c r="G10" s="186"/>
      <c r="H10" s="61">
        <v>43586</v>
      </c>
      <c r="I10" s="61" t="s">
        <v>43</v>
      </c>
      <c r="J10" s="190">
        <v>3.3168994140625001</v>
      </c>
      <c r="K10" s="190">
        <v>352.56876623535157</v>
      </c>
      <c r="L10" s="190">
        <v>1164.3653501281738</v>
      </c>
      <c r="M10" s="189">
        <f t="shared" si="1"/>
        <v>1516.9341163635254</v>
      </c>
    </row>
    <row r="11" spans="1:13" x14ac:dyDescent="0.2">
      <c r="A11" s="61">
        <v>43617</v>
      </c>
      <c r="B11" s="61" t="s">
        <v>42</v>
      </c>
      <c r="C11" s="190">
        <v>48.460211310723636</v>
      </c>
      <c r="D11" s="190">
        <v>4947.6163951152175</v>
      </c>
      <c r="E11" s="190">
        <v>18492.316924084967</v>
      </c>
      <c r="F11" s="189">
        <f t="shared" si="0"/>
        <v>23439.933319200187</v>
      </c>
      <c r="G11" s="186"/>
      <c r="H11" s="61">
        <v>43617</v>
      </c>
      <c r="I11" s="61" t="s">
        <v>43</v>
      </c>
      <c r="J11" s="190">
        <v>3.2649702148437498</v>
      </c>
      <c r="K11" s="190">
        <v>327.6352148742676</v>
      </c>
      <c r="L11" s="190">
        <v>1134.2394653015137</v>
      </c>
      <c r="M11" s="189">
        <f t="shared" si="1"/>
        <v>1461.8746801757814</v>
      </c>
    </row>
    <row r="12" spans="1:13" x14ac:dyDescent="0.2">
      <c r="A12" s="61">
        <v>43647</v>
      </c>
      <c r="B12" s="61" t="s">
        <v>42</v>
      </c>
      <c r="C12" s="190">
        <v>48.325066118455602</v>
      </c>
      <c r="D12" s="190">
        <v>5237.4211875359033</v>
      </c>
      <c r="E12" s="190">
        <v>18411.343659590751</v>
      </c>
      <c r="F12" s="189">
        <f t="shared" si="0"/>
        <v>23648.764847126655</v>
      </c>
      <c r="G12" s="186"/>
      <c r="H12" s="61">
        <v>43647</v>
      </c>
      <c r="I12" s="61" t="s">
        <v>43</v>
      </c>
      <c r="J12" s="190">
        <v>3.200402587890625</v>
      </c>
      <c r="K12" s="190">
        <v>350.16654995727538</v>
      </c>
      <c r="L12" s="190">
        <v>1135.1364112465383</v>
      </c>
      <c r="M12" s="189">
        <f t="shared" si="1"/>
        <v>1485.3029612038135</v>
      </c>
    </row>
    <row r="13" spans="1:13" x14ac:dyDescent="0.2">
      <c r="A13" s="61">
        <v>43678</v>
      </c>
      <c r="B13" s="61" t="s">
        <v>42</v>
      </c>
      <c r="C13" s="190">
        <v>48.834577348347729</v>
      </c>
      <c r="D13" s="190">
        <v>5317.9836621216145</v>
      </c>
      <c r="E13" s="190">
        <v>18856.192254278561</v>
      </c>
      <c r="F13" s="189">
        <f t="shared" si="0"/>
        <v>24174.175916400178</v>
      </c>
      <c r="G13" s="186"/>
      <c r="H13" s="61">
        <v>43678</v>
      </c>
      <c r="I13" s="61" t="s">
        <v>43</v>
      </c>
      <c r="J13" s="190">
        <v>3.215796142578125</v>
      </c>
      <c r="K13" s="190">
        <v>353.14234872436521</v>
      </c>
      <c r="L13" s="190">
        <v>1176.1060898895264</v>
      </c>
      <c r="M13" s="189">
        <f t="shared" si="1"/>
        <v>1529.2484386138917</v>
      </c>
    </row>
    <row r="14" spans="1:13" x14ac:dyDescent="0.2">
      <c r="A14" s="61">
        <v>43709</v>
      </c>
      <c r="B14" s="61" t="s">
        <v>42</v>
      </c>
      <c r="C14" s="190">
        <v>53.551241958079999</v>
      </c>
      <c r="D14" s="190">
        <v>5415.4639675011576</v>
      </c>
      <c r="E14" s="190">
        <v>20137.779658081137</v>
      </c>
      <c r="F14" s="189">
        <f t="shared" si="0"/>
        <v>25553.243625582294</v>
      </c>
      <c r="G14" s="186"/>
      <c r="H14" s="61">
        <v>43709</v>
      </c>
      <c r="I14" s="61" t="s">
        <v>43</v>
      </c>
      <c r="J14" s="190">
        <v>3.4301179199218752</v>
      </c>
      <c r="K14" s="190">
        <v>350.0833166503906</v>
      </c>
      <c r="L14" s="190">
        <v>1208.6526655540467</v>
      </c>
      <c r="M14" s="189">
        <f t="shared" si="1"/>
        <v>1558.7359822044373</v>
      </c>
    </row>
    <row r="15" spans="1:13" x14ac:dyDescent="0.2">
      <c r="A15" s="61">
        <v>43739</v>
      </c>
      <c r="B15" s="61" t="s">
        <v>42</v>
      </c>
      <c r="C15" s="190">
        <v>51.113153056786366</v>
      </c>
      <c r="D15" s="190">
        <v>5534.2547422131938</v>
      </c>
      <c r="E15" s="190">
        <v>20169.673630952115</v>
      </c>
      <c r="F15" s="189">
        <f t="shared" si="0"/>
        <v>25703.928373165309</v>
      </c>
      <c r="G15" s="186"/>
      <c r="H15" s="61">
        <v>43739</v>
      </c>
      <c r="I15" s="61" t="s">
        <v>43</v>
      </c>
      <c r="J15" s="190">
        <v>3.3437335205078127</v>
      </c>
      <c r="K15" s="190">
        <v>368.72983607482911</v>
      </c>
      <c r="L15" s="190">
        <v>1263.0754855918842</v>
      </c>
      <c r="M15" s="189">
        <f t="shared" si="1"/>
        <v>1631.8053216667133</v>
      </c>
    </row>
    <row r="16" spans="1:13" x14ac:dyDescent="0.2">
      <c r="A16" s="61">
        <v>43770</v>
      </c>
      <c r="B16" s="61" t="s">
        <v>42</v>
      </c>
      <c r="C16" s="190">
        <v>50.793525119622274</v>
      </c>
      <c r="D16" s="190">
        <v>5292.0027917516163</v>
      </c>
      <c r="E16" s="190">
        <v>19657.250825017276</v>
      </c>
      <c r="F16" s="189">
        <f t="shared" si="0"/>
        <v>24949.253616768892</v>
      </c>
      <c r="G16" s="186"/>
      <c r="H16" s="61">
        <v>43770</v>
      </c>
      <c r="I16" s="61" t="s">
        <v>43</v>
      </c>
      <c r="J16" s="190">
        <v>3.4328618164062501</v>
      </c>
      <c r="K16" s="190">
        <v>353.54741177368163</v>
      </c>
      <c r="L16" s="190">
        <v>1249.6143009033203</v>
      </c>
      <c r="M16" s="189">
        <f t="shared" si="1"/>
        <v>1603.161712677002</v>
      </c>
    </row>
    <row r="17" spans="1:13" x14ac:dyDescent="0.2">
      <c r="A17" s="61">
        <v>43800</v>
      </c>
      <c r="B17" s="61" t="s">
        <v>42</v>
      </c>
      <c r="C17" s="190">
        <v>48.701323858779091</v>
      </c>
      <c r="D17" s="190">
        <v>5135.9164474876325</v>
      </c>
      <c r="E17" s="190">
        <v>19406.383195296869</v>
      </c>
      <c r="F17" s="189">
        <f t="shared" si="0"/>
        <v>24542.299642784499</v>
      </c>
      <c r="G17" s="186"/>
      <c r="H17" s="61">
        <v>43800</v>
      </c>
      <c r="I17" s="61" t="s">
        <v>43</v>
      </c>
      <c r="J17" s="190">
        <v>3.2977985839843749</v>
      </c>
      <c r="K17" s="190">
        <v>347.50220562744141</v>
      </c>
      <c r="L17" s="190">
        <v>1236.9650170288087</v>
      </c>
      <c r="M17" s="189">
        <f t="shared" si="1"/>
        <v>1584.4672226562502</v>
      </c>
    </row>
    <row r="18" spans="1:13" x14ac:dyDescent="0.2">
      <c r="A18" s="61">
        <v>43831</v>
      </c>
      <c r="B18" s="61" t="s">
        <v>42</v>
      </c>
      <c r="C18" s="190">
        <v>50.820104533549092</v>
      </c>
      <c r="D18" s="190">
        <v>5436.6978719872513</v>
      </c>
      <c r="E18" s="190">
        <v>19854.578558403467</v>
      </c>
      <c r="F18" s="189">
        <f t="shared" si="0"/>
        <v>25291.276430390717</v>
      </c>
      <c r="G18" s="186"/>
      <c r="H18" s="61">
        <v>43831</v>
      </c>
      <c r="I18" s="61" t="s">
        <v>43</v>
      </c>
      <c r="J18" s="190">
        <v>3.1564348144531249</v>
      </c>
      <c r="K18" s="190">
        <v>348.91168469238283</v>
      </c>
      <c r="L18" s="190">
        <v>1183.2542899742127</v>
      </c>
      <c r="M18" s="189">
        <f t="shared" si="1"/>
        <v>1532.1659746665955</v>
      </c>
    </row>
    <row r="19" spans="1:13" x14ac:dyDescent="0.2">
      <c r="A19" s="61">
        <v>43862</v>
      </c>
      <c r="B19" s="61" t="s">
        <v>42</v>
      </c>
      <c r="C19" s="190">
        <v>50.531067707942725</v>
      </c>
      <c r="D19" s="190">
        <v>5083.5693466357097</v>
      </c>
      <c r="E19" s="190">
        <v>18170.167676935605</v>
      </c>
      <c r="F19" s="189">
        <f t="shared" si="0"/>
        <v>23253.737023571317</v>
      </c>
      <c r="G19" s="186"/>
      <c r="H19" s="61">
        <v>43862</v>
      </c>
      <c r="I19" s="61" t="s">
        <v>43</v>
      </c>
      <c r="J19" s="190">
        <v>3.161967529296875</v>
      </c>
      <c r="K19" s="190">
        <v>330.79447427368166</v>
      </c>
      <c r="L19" s="190">
        <v>1074.6381889028548</v>
      </c>
      <c r="M19" s="189">
        <f t="shared" si="1"/>
        <v>1405.4326631765366</v>
      </c>
    </row>
    <row r="20" spans="1:13" x14ac:dyDescent="0.2">
      <c r="A20" s="61">
        <v>43891</v>
      </c>
      <c r="B20" s="61" t="s">
        <v>42</v>
      </c>
      <c r="C20" s="190">
        <v>48.469028459328186</v>
      </c>
      <c r="D20" s="190">
        <v>4883.6609964105364</v>
      </c>
      <c r="E20" s="190">
        <v>17199.432612217774</v>
      </c>
      <c r="F20" s="189">
        <f t="shared" si="0"/>
        <v>22083.093608628311</v>
      </c>
      <c r="G20" s="186"/>
      <c r="H20" s="61">
        <v>43891</v>
      </c>
      <c r="I20" s="61" t="s">
        <v>43</v>
      </c>
      <c r="J20" s="190">
        <v>3.3057001953124998</v>
      </c>
      <c r="K20" s="190">
        <v>323.78780358886718</v>
      </c>
      <c r="L20" s="190">
        <v>1078.3806308250428</v>
      </c>
      <c r="M20" s="189">
        <f t="shared" si="1"/>
        <v>1402.1684344139098</v>
      </c>
    </row>
    <row r="21" spans="1:13" x14ac:dyDescent="0.2">
      <c r="A21" s="61">
        <v>43922</v>
      </c>
      <c r="B21" s="61" t="s">
        <v>42</v>
      </c>
      <c r="C21" s="190">
        <v>40.242464725420454</v>
      </c>
      <c r="D21" s="190">
        <v>3953.3280537200085</v>
      </c>
      <c r="E21" s="190">
        <v>14374.171284071081</v>
      </c>
      <c r="F21" s="189">
        <f t="shared" si="0"/>
        <v>18327.499337791091</v>
      </c>
      <c r="G21" s="186"/>
      <c r="H21" s="61">
        <v>43922</v>
      </c>
      <c r="I21" s="61" t="s">
        <v>43</v>
      </c>
      <c r="J21" s="190">
        <v>2.614120361328125</v>
      </c>
      <c r="K21" s="190">
        <v>256.84245410156251</v>
      </c>
      <c r="L21" s="190">
        <v>897.59004975891116</v>
      </c>
      <c r="M21" s="189">
        <f t="shared" si="1"/>
        <v>1154.4325038604736</v>
      </c>
    </row>
    <row r="22" spans="1:13" x14ac:dyDescent="0.2">
      <c r="A22" s="61">
        <v>43952</v>
      </c>
      <c r="B22" s="61" t="s">
        <v>42</v>
      </c>
      <c r="C22" s="190">
        <v>39.236358094899543</v>
      </c>
      <c r="D22" s="190">
        <v>4054.9551143892932</v>
      </c>
      <c r="E22" s="190">
        <v>14414.395158863845</v>
      </c>
      <c r="F22" s="189">
        <f t="shared" si="0"/>
        <v>18469.350273253138</v>
      </c>
      <c r="G22" s="186"/>
      <c r="H22" s="61">
        <v>43952</v>
      </c>
      <c r="I22" s="61" t="s">
        <v>43</v>
      </c>
      <c r="J22" s="190">
        <v>2.5139763183593749</v>
      </c>
      <c r="K22" s="190">
        <v>258.77224490356446</v>
      </c>
      <c r="L22" s="190">
        <v>890.42401330566406</v>
      </c>
      <c r="M22" s="189">
        <f t="shared" si="1"/>
        <v>1149.1962582092285</v>
      </c>
    </row>
    <row r="23" spans="1:13" x14ac:dyDescent="0.2">
      <c r="A23" s="61">
        <v>43983</v>
      </c>
      <c r="B23" s="61" t="s">
        <v>42</v>
      </c>
      <c r="C23" s="190">
        <v>41.945053223257723</v>
      </c>
      <c r="D23" s="190">
        <v>4460.3262323579074</v>
      </c>
      <c r="E23" s="190">
        <v>16046.179222815184</v>
      </c>
      <c r="F23" s="189">
        <f t="shared" si="0"/>
        <v>20506.505455173094</v>
      </c>
      <c r="G23" s="186"/>
      <c r="H23" s="61">
        <v>43983</v>
      </c>
      <c r="I23" s="61" t="s">
        <v>43</v>
      </c>
      <c r="J23" s="190">
        <v>2.6780981445312499</v>
      </c>
      <c r="K23" s="190">
        <v>283.55451577758788</v>
      </c>
      <c r="L23" s="190">
        <v>930.16668325805665</v>
      </c>
      <c r="M23" s="189">
        <f t="shared" si="1"/>
        <v>1213.7211990356445</v>
      </c>
    </row>
    <row r="24" spans="1:13" x14ac:dyDescent="0.2">
      <c r="A24" s="61">
        <v>44013</v>
      </c>
      <c r="B24" s="61" t="s">
        <v>42</v>
      </c>
      <c r="C24" s="190">
        <v>45.147109917349539</v>
      </c>
      <c r="D24" s="190">
        <v>4765.6391353896961</v>
      </c>
      <c r="E24" s="190">
        <v>17443.572450280233</v>
      </c>
      <c r="F24" s="189">
        <f t="shared" si="0"/>
        <v>22209.211585669931</v>
      </c>
      <c r="G24" s="186"/>
      <c r="H24" s="61">
        <v>44013</v>
      </c>
      <c r="I24" s="61" t="s">
        <v>43</v>
      </c>
      <c r="J24" s="190">
        <v>2.9097805175781248</v>
      </c>
      <c r="K24" s="190">
        <v>318.49726449584961</v>
      </c>
      <c r="L24" s="190">
        <v>1052.4077156677247</v>
      </c>
      <c r="M24" s="189">
        <f t="shared" si="1"/>
        <v>1370.9049801635742</v>
      </c>
    </row>
    <row r="25" spans="1:13" x14ac:dyDescent="0.2">
      <c r="A25" s="61">
        <v>44044</v>
      </c>
      <c r="B25" s="61" t="s">
        <v>42</v>
      </c>
      <c r="C25" s="190">
        <v>47.707235370018751</v>
      </c>
      <c r="D25" s="190">
        <v>5048.3701892580102</v>
      </c>
      <c r="E25" s="190">
        <v>18547.387741005787</v>
      </c>
      <c r="F25" s="189">
        <f t="shared" si="0"/>
        <v>23595.757930263797</v>
      </c>
      <c r="G25" s="186"/>
      <c r="H25" s="61">
        <v>44044</v>
      </c>
      <c r="I25" s="61" t="s">
        <v>43</v>
      </c>
      <c r="J25" s="190">
        <v>3.1190473632812501</v>
      </c>
      <c r="K25" s="190">
        <v>333.28421582031251</v>
      </c>
      <c r="L25" s="190">
        <v>1148.1277664794923</v>
      </c>
      <c r="M25" s="189">
        <f t="shared" si="1"/>
        <v>1481.4119822998048</v>
      </c>
    </row>
    <row r="26" spans="1:13" x14ac:dyDescent="0.2">
      <c r="A26" s="61">
        <v>44075</v>
      </c>
      <c r="B26" s="61" t="s">
        <v>42</v>
      </c>
      <c r="C26" s="190">
        <v>46.766811496186371</v>
      </c>
      <c r="D26" s="190">
        <v>5135.6501466369191</v>
      </c>
      <c r="E26" s="190">
        <v>18620.210887177262</v>
      </c>
      <c r="F26" s="189">
        <f t="shared" si="0"/>
        <v>23755.861033814181</v>
      </c>
      <c r="G26" s="186"/>
      <c r="H26" s="61">
        <v>44075</v>
      </c>
      <c r="I26" s="61" t="s">
        <v>43</v>
      </c>
      <c r="J26" s="190">
        <v>3.1499091796875001</v>
      </c>
      <c r="K26" s="190">
        <v>351.07877444458006</v>
      </c>
      <c r="L26" s="190">
        <v>1173.9774182586671</v>
      </c>
      <c r="M26" s="189">
        <f t="shared" si="1"/>
        <v>1525.0561927032472</v>
      </c>
    </row>
    <row r="27" spans="1:13" x14ac:dyDescent="0.2">
      <c r="A27" s="61">
        <v>44105</v>
      </c>
      <c r="B27" s="61" t="s">
        <v>42</v>
      </c>
      <c r="C27" s="190">
        <v>49.434083030617273</v>
      </c>
      <c r="D27" s="190">
        <v>5414.2784359635807</v>
      </c>
      <c r="E27" s="190">
        <v>19653.798932753441</v>
      </c>
      <c r="F27" s="189">
        <f t="shared" si="0"/>
        <v>25068.077368717022</v>
      </c>
      <c r="G27" s="186"/>
      <c r="H27" s="61">
        <v>44105</v>
      </c>
      <c r="I27" s="61" t="s">
        <v>43</v>
      </c>
      <c r="J27" s="190">
        <v>3.3552089843749999</v>
      </c>
      <c r="K27" s="190">
        <v>380.96688330078126</v>
      </c>
      <c r="L27" s="190">
        <v>1276.9964151153565</v>
      </c>
      <c r="M27" s="189">
        <f t="shared" si="1"/>
        <v>1657.9632984161378</v>
      </c>
    </row>
    <row r="28" spans="1:13" x14ac:dyDescent="0.2">
      <c r="A28" s="61">
        <v>44136</v>
      </c>
      <c r="B28" s="61" t="s">
        <v>42</v>
      </c>
      <c r="C28" s="190">
        <v>49.808831427483888</v>
      </c>
      <c r="D28" s="190">
        <v>5163.6358638846095</v>
      </c>
      <c r="E28" s="190">
        <v>19098.010611862683</v>
      </c>
      <c r="F28" s="189">
        <f t="shared" si="0"/>
        <v>24261.646475747293</v>
      </c>
      <c r="G28" s="186"/>
      <c r="H28" s="61">
        <v>44136</v>
      </c>
      <c r="I28" s="61" t="s">
        <v>43</v>
      </c>
      <c r="J28" s="190">
        <v>3.5759543457031251</v>
      </c>
      <c r="K28" s="190">
        <v>365.92980679321289</v>
      </c>
      <c r="L28" s="190">
        <v>1275.6174930419922</v>
      </c>
      <c r="M28" s="189">
        <f t="shared" si="1"/>
        <v>1641.5472998352052</v>
      </c>
    </row>
    <row r="29" spans="1:13" x14ac:dyDescent="0.2">
      <c r="A29" s="61">
        <v>44166</v>
      </c>
      <c r="B29" s="61" t="s">
        <v>42</v>
      </c>
      <c r="C29" s="190">
        <v>49.119089371249281</v>
      </c>
      <c r="D29" s="190">
        <v>4969.2490004270248</v>
      </c>
      <c r="E29" s="190">
        <v>18895.36697465118</v>
      </c>
      <c r="F29" s="189">
        <f t="shared" si="0"/>
        <v>23864.615975078206</v>
      </c>
      <c r="G29" s="186"/>
      <c r="H29" s="61">
        <v>44166</v>
      </c>
      <c r="I29" s="61" t="s">
        <v>43</v>
      </c>
      <c r="J29" s="190">
        <v>3.3690659179687499</v>
      </c>
      <c r="K29" s="190">
        <v>356.95283367919922</v>
      </c>
      <c r="L29" s="190">
        <v>1253.9256370735168</v>
      </c>
      <c r="M29" s="189">
        <f t="shared" si="1"/>
        <v>1610.8784707527161</v>
      </c>
    </row>
    <row r="30" spans="1:13" x14ac:dyDescent="0.2">
      <c r="A30" s="61">
        <v>44197</v>
      </c>
      <c r="B30" s="61" t="s">
        <v>42</v>
      </c>
      <c r="C30" s="190">
        <v>47.660599782683185</v>
      </c>
      <c r="D30" s="190">
        <v>4982.7758904288066</v>
      </c>
      <c r="E30" s="190">
        <v>19061.660803088977</v>
      </c>
      <c r="F30" s="189">
        <f t="shared" si="0"/>
        <v>24044.436693517782</v>
      </c>
      <c r="G30" s="186"/>
      <c r="H30" s="61">
        <v>44197</v>
      </c>
      <c r="I30" s="61" t="s">
        <v>43</v>
      </c>
      <c r="J30" s="190">
        <v>3.2840834960937499</v>
      </c>
      <c r="K30" s="190">
        <v>344.8308175354004</v>
      </c>
      <c r="L30" s="190">
        <v>1225.043821472168</v>
      </c>
      <c r="M30" s="189">
        <f t="shared" si="1"/>
        <v>1569.8746390075685</v>
      </c>
    </row>
    <row r="31" spans="1:13" x14ac:dyDescent="0.2">
      <c r="A31" s="61">
        <v>44228</v>
      </c>
      <c r="B31" s="61" t="s">
        <v>42</v>
      </c>
      <c r="C31" s="190">
        <v>47.123860617129672</v>
      </c>
      <c r="D31" s="190">
        <v>4716.5154636242187</v>
      </c>
      <c r="E31" s="190">
        <v>17086.403533121163</v>
      </c>
      <c r="F31" s="189">
        <f t="shared" si="0"/>
        <v>21802.918996745382</v>
      </c>
      <c r="G31" s="186"/>
      <c r="H31" s="61">
        <v>44228</v>
      </c>
      <c r="I31" s="61" t="s">
        <v>43</v>
      </c>
      <c r="J31" s="190">
        <v>3.3645578613281248</v>
      </c>
      <c r="K31" s="190">
        <v>329.79302642822267</v>
      </c>
      <c r="L31" s="190">
        <v>1078.9399220733642</v>
      </c>
      <c r="M31" s="189">
        <f t="shared" si="1"/>
        <v>1408.7329485015869</v>
      </c>
    </row>
    <row r="32" spans="1:13" x14ac:dyDescent="0.2">
      <c r="A32" s="61">
        <v>44256</v>
      </c>
      <c r="B32" s="61" t="s">
        <v>42</v>
      </c>
      <c r="C32" s="190">
        <v>46.457096346864162</v>
      </c>
      <c r="D32" s="190">
        <v>5185.9812223452354</v>
      </c>
      <c r="E32" s="190">
        <v>18152.115531103915</v>
      </c>
      <c r="F32" s="189">
        <f t="shared" si="0"/>
        <v>23338.09675344915</v>
      </c>
      <c r="G32" s="186"/>
      <c r="H32" s="61">
        <v>44256</v>
      </c>
      <c r="I32" s="61" t="s">
        <v>43</v>
      </c>
      <c r="J32" s="190">
        <v>3.2754445799999998</v>
      </c>
      <c r="K32" s="190">
        <v>375.34970000199991</v>
      </c>
      <c r="L32" s="190">
        <v>1187.1052685969989</v>
      </c>
      <c r="M32" s="189">
        <f t="shared" si="1"/>
        <v>1562.4549685989989</v>
      </c>
    </row>
    <row r="33" spans="1:13" x14ac:dyDescent="0.2">
      <c r="A33" s="61">
        <v>44287</v>
      </c>
      <c r="B33" s="61" t="s">
        <v>42</v>
      </c>
      <c r="C33" s="190">
        <v>47.117539590577529</v>
      </c>
      <c r="D33" s="190">
        <v>4672.6610051577218</v>
      </c>
      <c r="E33" s="190">
        <v>17973.052634346775</v>
      </c>
      <c r="F33" s="189">
        <f t="shared" si="0"/>
        <v>22645.713639504498</v>
      </c>
      <c r="G33" s="186"/>
      <c r="H33" s="61">
        <v>44287</v>
      </c>
      <c r="I33" s="61" t="s">
        <v>43</v>
      </c>
      <c r="J33" s="190">
        <v>3.2697570800781248</v>
      </c>
      <c r="K33" s="190">
        <v>334.57157455444337</v>
      </c>
      <c r="L33" s="190">
        <v>1183.1259632263184</v>
      </c>
      <c r="M33" s="189">
        <f t="shared" si="1"/>
        <v>1517.6975377807616</v>
      </c>
    </row>
    <row r="34" spans="1:13" x14ac:dyDescent="0.2">
      <c r="A34" s="61">
        <v>44317</v>
      </c>
      <c r="B34" s="61" t="s">
        <v>42</v>
      </c>
      <c r="C34" s="190">
        <v>47.725549998750978</v>
      </c>
      <c r="D34" s="190">
        <v>4933.5278671285705</v>
      </c>
      <c r="E34" s="190">
        <v>18647.264680461136</v>
      </c>
      <c r="F34" s="189">
        <f t="shared" si="0"/>
        <v>23580.792547589706</v>
      </c>
      <c r="G34" s="186"/>
      <c r="H34" s="61">
        <v>44317</v>
      </c>
      <c r="I34" s="61" t="s">
        <v>43</v>
      </c>
      <c r="J34" s="190">
        <v>3.3515078119999999</v>
      </c>
      <c r="K34" s="190">
        <v>356.36493107999974</v>
      </c>
      <c r="L34" s="190">
        <v>1237.5251008249993</v>
      </c>
      <c r="M34" s="189">
        <f t="shared" si="1"/>
        <v>1593.890031904999</v>
      </c>
    </row>
    <row r="35" spans="1:13" x14ac:dyDescent="0.2">
      <c r="A35" s="61">
        <v>44348</v>
      </c>
      <c r="B35" s="61" t="s">
        <v>42</v>
      </c>
      <c r="C35" s="190">
        <v>47.931963058421246</v>
      </c>
      <c r="D35" s="190">
        <v>4964.8836613398516</v>
      </c>
      <c r="E35" s="190">
        <v>17835.74040324684</v>
      </c>
      <c r="F35" s="189">
        <f t="shared" si="0"/>
        <v>22800.624064586693</v>
      </c>
      <c r="G35" s="186"/>
      <c r="H35" s="61">
        <v>44348</v>
      </c>
      <c r="I35" s="61" t="s">
        <v>43</v>
      </c>
      <c r="J35" s="190">
        <v>3.3518452148437499</v>
      </c>
      <c r="K35" s="190">
        <v>354.87942642211914</v>
      </c>
      <c r="L35" s="190">
        <v>1189.7340216186046</v>
      </c>
      <c r="M35" s="189">
        <f t="shared" si="1"/>
        <v>1544.6134480407238</v>
      </c>
    </row>
    <row r="36" spans="1:13" x14ac:dyDescent="0.2">
      <c r="A36" s="61">
        <v>44378</v>
      </c>
      <c r="B36" s="61" t="s">
        <v>42</v>
      </c>
      <c r="C36" s="190">
        <v>47.614093711432027</v>
      </c>
      <c r="D36" s="190">
        <v>4911.7360868399346</v>
      </c>
      <c r="E36" s="190">
        <v>18205.688381006348</v>
      </c>
      <c r="F36" s="189">
        <f t="shared" si="0"/>
        <v>23117.424467846282</v>
      </c>
      <c r="G36" s="186"/>
      <c r="H36" s="61">
        <v>44378</v>
      </c>
      <c r="I36" s="61" t="s">
        <v>43</v>
      </c>
      <c r="J36" s="190">
        <v>3.3651142578125</v>
      </c>
      <c r="K36" s="190">
        <v>356.00326864624026</v>
      </c>
      <c r="L36" s="190">
        <v>1253.9328949241637</v>
      </c>
      <c r="M36" s="189">
        <f t="shared" si="1"/>
        <v>1609.936163570404</v>
      </c>
    </row>
    <row r="37" spans="1:13" x14ac:dyDescent="0.2">
      <c r="A37" s="61">
        <v>44409</v>
      </c>
      <c r="B37" s="61" t="s">
        <v>42</v>
      </c>
      <c r="C37" s="190">
        <v>52.287757038162276</v>
      </c>
      <c r="D37" s="190">
        <v>5291.1552853496833</v>
      </c>
      <c r="E37" s="190">
        <v>19859.342839198252</v>
      </c>
      <c r="F37" s="189">
        <f t="shared" si="0"/>
        <v>25150.498124547936</v>
      </c>
      <c r="G37" s="186"/>
      <c r="H37" s="61">
        <v>44409</v>
      </c>
      <c r="I37" s="61" t="s">
        <v>43</v>
      </c>
      <c r="J37" s="190">
        <v>3.4688474121093749</v>
      </c>
      <c r="K37" s="190">
        <v>370.2595446166992</v>
      </c>
      <c r="L37" s="190">
        <v>1347.4106667480469</v>
      </c>
      <c r="M37" s="189">
        <f t="shared" si="1"/>
        <v>1717.6702113647461</v>
      </c>
    </row>
    <row r="38" spans="1:13" x14ac:dyDescent="0.2">
      <c r="A38" s="61">
        <v>44440</v>
      </c>
      <c r="B38" s="61" t="s">
        <v>42</v>
      </c>
      <c r="C38" s="190">
        <v>51.555408628608539</v>
      </c>
      <c r="D38" s="190">
        <v>5512.0704503591187</v>
      </c>
      <c r="E38" s="190">
        <v>19815.049993617329</v>
      </c>
      <c r="F38" s="189">
        <f t="shared" si="0"/>
        <v>25327.120443976448</v>
      </c>
      <c r="G38" s="186"/>
      <c r="H38" s="61">
        <v>44440</v>
      </c>
      <c r="I38" s="61" t="s">
        <v>43</v>
      </c>
      <c r="J38" s="190">
        <v>3.6231318359375</v>
      </c>
      <c r="K38" s="190">
        <v>394.52280273437498</v>
      </c>
      <c r="L38" s="190">
        <v>1342.2915949649812</v>
      </c>
      <c r="M38" s="189">
        <f t="shared" si="1"/>
        <v>1736.814397699356</v>
      </c>
    </row>
    <row r="39" spans="1:13" x14ac:dyDescent="0.2">
      <c r="A39" s="61">
        <v>44470</v>
      </c>
      <c r="B39" s="61" t="s">
        <v>42</v>
      </c>
      <c r="C39" s="190">
        <v>55.379777252534062</v>
      </c>
      <c r="D39" s="190">
        <v>5494.8505366622412</v>
      </c>
      <c r="E39" s="190">
        <v>21541.459905874555</v>
      </c>
      <c r="F39" s="189">
        <f t="shared" si="0"/>
        <v>27036.310442536796</v>
      </c>
      <c r="G39" s="186"/>
      <c r="H39" s="61">
        <v>44470</v>
      </c>
      <c r="I39" s="61" t="s">
        <v>43</v>
      </c>
      <c r="J39" s="190">
        <v>3.6779814453125002</v>
      </c>
      <c r="K39" s="190">
        <v>390.23060729980466</v>
      </c>
      <c r="L39" s="190">
        <v>1463.0714569001198</v>
      </c>
      <c r="M39" s="189">
        <f t="shared" si="1"/>
        <v>1853.3020641999244</v>
      </c>
    </row>
    <row r="40" spans="1:13" x14ac:dyDescent="0.2">
      <c r="A40" s="61">
        <v>44501</v>
      </c>
      <c r="B40" s="61" t="s">
        <v>42</v>
      </c>
      <c r="C40" s="190">
        <v>50.975637955717062</v>
      </c>
      <c r="D40" s="190">
        <v>5264.5585096381164</v>
      </c>
      <c r="E40" s="190">
        <v>20236.276054229133</v>
      </c>
      <c r="F40" s="189">
        <f t="shared" si="0"/>
        <v>25500.834563867247</v>
      </c>
      <c r="G40" s="186"/>
      <c r="H40" s="61">
        <v>44501</v>
      </c>
      <c r="I40" s="61" t="s">
        <v>43</v>
      </c>
      <c r="J40" s="190">
        <v>3.5249250488281252</v>
      </c>
      <c r="K40" s="190">
        <v>377.41360034179689</v>
      </c>
      <c r="L40" s="190">
        <v>1370.8995289154052</v>
      </c>
      <c r="M40" s="189">
        <f t="shared" si="1"/>
        <v>1748.313129257202</v>
      </c>
    </row>
    <row r="41" spans="1:13" x14ac:dyDescent="0.2">
      <c r="A41" s="61">
        <v>44531</v>
      </c>
      <c r="B41" s="61" t="s">
        <v>42</v>
      </c>
      <c r="C41" s="190">
        <v>50.027783402197919</v>
      </c>
      <c r="D41" s="190">
        <v>5274.7019055273595</v>
      </c>
      <c r="E41" s="190">
        <v>20516.509022360966</v>
      </c>
      <c r="F41" s="189">
        <f t="shared" si="0"/>
        <v>25791.210927888325</v>
      </c>
      <c r="G41" s="186"/>
      <c r="H41" s="61">
        <v>44531</v>
      </c>
      <c r="I41" s="61" t="s">
        <v>43</v>
      </c>
      <c r="J41" s="190">
        <v>3.4378518066406252</v>
      </c>
      <c r="K41" s="190">
        <v>369.36825210571288</v>
      </c>
      <c r="L41" s="190">
        <v>1359.1024990959168</v>
      </c>
      <c r="M41" s="189">
        <f t="shared" si="1"/>
        <v>1728.4707512016296</v>
      </c>
    </row>
    <row r="42" spans="1:13" x14ac:dyDescent="0.2">
      <c r="A42" s="61">
        <v>44562</v>
      </c>
      <c r="B42" s="61" t="s">
        <v>42</v>
      </c>
      <c r="C42" s="190">
        <v>50.757187443620921</v>
      </c>
      <c r="D42" s="190">
        <v>5224.0830175146202</v>
      </c>
      <c r="E42" s="190">
        <v>20287.778652259374</v>
      </c>
      <c r="F42" s="189">
        <f t="shared" si="0"/>
        <v>25511.861669773993</v>
      </c>
      <c r="G42" s="186"/>
      <c r="H42" s="61">
        <v>44562</v>
      </c>
      <c r="I42" s="61" t="s">
        <v>43</v>
      </c>
      <c r="J42" s="190">
        <v>3.4633967285156251</v>
      </c>
      <c r="K42" s="190">
        <v>361.03921685791016</v>
      </c>
      <c r="L42" s="190">
        <v>1316.4825006103515</v>
      </c>
      <c r="M42" s="189">
        <f t="shared" si="1"/>
        <v>1677.5217174682616</v>
      </c>
    </row>
    <row r="43" spans="1:13" x14ac:dyDescent="0.2">
      <c r="A43" s="61">
        <v>44593</v>
      </c>
      <c r="B43" s="61" t="s">
        <v>42</v>
      </c>
      <c r="C43" s="190">
        <v>48.20680597156008</v>
      </c>
      <c r="D43" s="190">
        <v>4866.579728320311</v>
      </c>
      <c r="E43" s="190">
        <v>17441.522890016284</v>
      </c>
      <c r="F43" s="189">
        <f t="shared" si="0"/>
        <v>22308.102618336594</v>
      </c>
      <c r="G43" s="186"/>
      <c r="H43" s="61">
        <v>44593</v>
      </c>
      <c r="I43" s="61" t="s">
        <v>43</v>
      </c>
      <c r="J43" s="190">
        <v>3.3565336914062498</v>
      </c>
      <c r="K43" s="190">
        <v>339.90201629638671</v>
      </c>
      <c r="L43" s="190">
        <v>1136.0431450653077</v>
      </c>
      <c r="M43" s="189">
        <f t="shared" si="1"/>
        <v>1475.9451613616943</v>
      </c>
    </row>
    <row r="44" spans="1:13" x14ac:dyDescent="0.2">
      <c r="A44" s="61">
        <v>44621</v>
      </c>
      <c r="B44" s="61" t="s">
        <v>42</v>
      </c>
      <c r="C44" s="190">
        <v>50.098396872669547</v>
      </c>
      <c r="D44" s="190">
        <v>5600.0320968288479</v>
      </c>
      <c r="E44" s="190">
        <v>19592.676039588605</v>
      </c>
      <c r="F44" s="189">
        <f t="shared" si="0"/>
        <v>25192.708136417452</v>
      </c>
      <c r="G44" s="186"/>
      <c r="H44" s="61">
        <v>44621</v>
      </c>
      <c r="I44" s="61" t="s">
        <v>43</v>
      </c>
      <c r="J44" s="190">
        <v>3.551154052734375</v>
      </c>
      <c r="K44" s="190">
        <v>409.80335897827149</v>
      </c>
      <c r="L44" s="190">
        <v>1292.53652444458</v>
      </c>
      <c r="M44" s="189">
        <f t="shared" si="1"/>
        <v>1702.3398834228515</v>
      </c>
    </row>
    <row r="45" spans="1:13" x14ac:dyDescent="0.2">
      <c r="A45" s="61">
        <v>44652</v>
      </c>
      <c r="B45" s="61" t="s">
        <v>42</v>
      </c>
      <c r="C45" s="190">
        <v>49.302895890953451</v>
      </c>
      <c r="D45" s="190">
        <v>4939.9283867004742</v>
      </c>
      <c r="E45" s="190">
        <v>19184.341278831715</v>
      </c>
      <c r="F45" s="189">
        <f t="shared" si="0"/>
        <v>24124.269665532189</v>
      </c>
      <c r="G45" s="186"/>
      <c r="H45" s="61">
        <v>44652</v>
      </c>
      <c r="I45" s="61" t="s">
        <v>43</v>
      </c>
      <c r="J45" s="190">
        <v>3.5320810546875001</v>
      </c>
      <c r="K45" s="190">
        <v>357.66234234619139</v>
      </c>
      <c r="L45" s="190">
        <v>1249.0482853240967</v>
      </c>
      <c r="M45" s="189">
        <f t="shared" si="1"/>
        <v>1606.710627670288</v>
      </c>
    </row>
    <row r="46" spans="1:13" x14ac:dyDescent="0.2">
      <c r="A46" s="61">
        <v>44682</v>
      </c>
      <c r="B46" s="61" t="s">
        <v>42</v>
      </c>
      <c r="C46" s="190">
        <v>49.517052247470012</v>
      </c>
      <c r="D46" s="190">
        <v>5318.5679326435747</v>
      </c>
      <c r="E46" s="190">
        <v>19689.255298116561</v>
      </c>
      <c r="F46" s="189">
        <f t="shared" si="0"/>
        <v>25007.823230760136</v>
      </c>
      <c r="G46" s="186"/>
      <c r="H46" s="61">
        <v>44682</v>
      </c>
      <c r="I46" s="61" t="s">
        <v>43</v>
      </c>
      <c r="J46" s="190">
        <v>3.58229736328125</v>
      </c>
      <c r="K46" s="190">
        <v>395.78952026367188</v>
      </c>
      <c r="L46" s="190">
        <v>1319.8600629310608</v>
      </c>
      <c r="M46" s="189">
        <f t="shared" si="1"/>
        <v>1715.6495831947327</v>
      </c>
    </row>
    <row r="47" spans="1:13" x14ac:dyDescent="0.2">
      <c r="A47" s="61">
        <v>44713</v>
      </c>
      <c r="B47" s="61" t="s">
        <v>42</v>
      </c>
      <c r="C47" s="190">
        <v>49.012813219476683</v>
      </c>
      <c r="D47" s="190">
        <v>5118.081162151263</v>
      </c>
      <c r="E47" s="190">
        <v>18747.013418209801</v>
      </c>
      <c r="F47" s="189">
        <f t="shared" si="0"/>
        <v>23865.094580361063</v>
      </c>
      <c r="G47" s="186"/>
      <c r="H47" s="61">
        <v>44713</v>
      </c>
      <c r="I47" s="61" t="s">
        <v>43</v>
      </c>
      <c r="J47" s="190">
        <v>3.6615739746093752</v>
      </c>
      <c r="K47" s="190">
        <v>373.5362710266113</v>
      </c>
      <c r="L47" s="190">
        <v>1268.3644965896606</v>
      </c>
      <c r="M47" s="189">
        <f t="shared" si="1"/>
        <v>1641.9007676162719</v>
      </c>
    </row>
    <row r="48" spans="1:13" x14ac:dyDescent="0.2">
      <c r="A48" s="61">
        <v>44743</v>
      </c>
      <c r="B48" s="61" t="s">
        <v>42</v>
      </c>
      <c r="C48" s="190">
        <v>49.610409827186103</v>
      </c>
      <c r="D48" s="190">
        <v>5160.2973796583228</v>
      </c>
      <c r="E48" s="190">
        <v>20859.454881058089</v>
      </c>
      <c r="F48" s="189">
        <f t="shared" si="0"/>
        <v>26019.752260716414</v>
      </c>
      <c r="G48" s="186"/>
      <c r="H48" s="61">
        <v>44743</v>
      </c>
      <c r="I48" s="61" t="s">
        <v>43</v>
      </c>
      <c r="J48" s="190">
        <v>3.7306723632812502</v>
      </c>
      <c r="K48" s="190">
        <v>379.12843414306639</v>
      </c>
      <c r="L48" s="190">
        <v>1414.8705245513916</v>
      </c>
      <c r="M48" s="189">
        <f t="shared" si="1"/>
        <v>1793.998958694458</v>
      </c>
    </row>
    <row r="49" spans="1:13" x14ac:dyDescent="0.2">
      <c r="A49" s="61">
        <v>44774</v>
      </c>
      <c r="B49" s="61" t="s">
        <v>42</v>
      </c>
      <c r="C49" s="190">
        <v>51.776657069506925</v>
      </c>
      <c r="D49" s="190">
        <v>5271.6020767592854</v>
      </c>
      <c r="E49" s="190">
        <v>20543.332973486413</v>
      </c>
      <c r="F49" s="189">
        <f t="shared" si="0"/>
        <v>25814.935050245698</v>
      </c>
      <c r="G49" s="186"/>
      <c r="H49" s="61">
        <v>44774</v>
      </c>
      <c r="I49" s="61" t="s">
        <v>43</v>
      </c>
      <c r="J49" s="190">
        <v>3.7227639160156252</v>
      </c>
      <c r="K49" s="190">
        <v>387.1813260192871</v>
      </c>
      <c r="L49" s="190">
        <v>1420.9531009521484</v>
      </c>
      <c r="M49" s="189">
        <f t="shared" si="1"/>
        <v>1808.1344269714355</v>
      </c>
    </row>
    <row r="50" spans="1:13" x14ac:dyDescent="0.2">
      <c r="A50" s="61">
        <v>44805</v>
      </c>
      <c r="B50" s="61" t="s">
        <v>42</v>
      </c>
      <c r="C50" s="190">
        <v>56.111200527606151</v>
      </c>
      <c r="D50" s="190">
        <v>5943.7167381779091</v>
      </c>
      <c r="E50" s="190">
        <v>21408.357801537488</v>
      </c>
      <c r="F50" s="189">
        <f t="shared" si="0"/>
        <v>27352.074539715395</v>
      </c>
      <c r="G50" s="186"/>
      <c r="H50" s="61">
        <v>44805</v>
      </c>
      <c r="I50" s="61" t="s">
        <v>43</v>
      </c>
      <c r="J50" s="190">
        <v>3.8246325683593749</v>
      </c>
      <c r="K50" s="190">
        <v>411.81207714843748</v>
      </c>
      <c r="L50" s="190">
        <v>1414.7250040588378</v>
      </c>
      <c r="M50" s="189">
        <f t="shared" si="1"/>
        <v>1826.5370812072754</v>
      </c>
    </row>
    <row r="51" spans="1:13" x14ac:dyDescent="0.2">
      <c r="A51" s="61">
        <v>44835</v>
      </c>
      <c r="B51" s="61" t="s">
        <v>42</v>
      </c>
      <c r="C51" s="190">
        <v>54.967779436785818</v>
      </c>
      <c r="D51" s="190">
        <v>5698.8441459246915</v>
      </c>
      <c r="E51" s="190">
        <v>22373.284127391114</v>
      </c>
      <c r="F51" s="189">
        <f t="shared" si="0"/>
        <v>28072.128273315808</v>
      </c>
      <c r="G51" s="186"/>
      <c r="H51" s="61">
        <v>44835</v>
      </c>
      <c r="I51" s="61" t="s">
        <v>43</v>
      </c>
      <c r="J51" s="190">
        <v>3.8468112792968752</v>
      </c>
      <c r="K51" s="190">
        <v>405.88034094238282</v>
      </c>
      <c r="L51" s="190">
        <v>1515.9228545036317</v>
      </c>
      <c r="M51" s="189">
        <f t="shared" si="1"/>
        <v>1921.8031954460146</v>
      </c>
    </row>
    <row r="52" spans="1:13" x14ac:dyDescent="0.2">
      <c r="A52" s="61">
        <v>44866</v>
      </c>
      <c r="B52" s="61" t="s">
        <v>42</v>
      </c>
      <c r="C52" s="190">
        <v>55.809524994900677</v>
      </c>
      <c r="D52" s="190">
        <v>5502.1139350881567</v>
      </c>
      <c r="E52" s="190">
        <v>21075.817016513265</v>
      </c>
      <c r="F52" s="189">
        <f t="shared" si="0"/>
        <v>26577.930951601422</v>
      </c>
      <c r="G52" s="186"/>
      <c r="H52" s="61">
        <v>44866</v>
      </c>
      <c r="I52" s="61" t="s">
        <v>43</v>
      </c>
      <c r="J52" s="190">
        <v>3.8531293945312499</v>
      </c>
      <c r="K52" s="190">
        <v>403.89754949951174</v>
      </c>
      <c r="L52" s="190">
        <v>1441.9156475524903</v>
      </c>
      <c r="M52" s="189">
        <f t="shared" si="1"/>
        <v>1845.8131970520021</v>
      </c>
    </row>
    <row r="53" spans="1:13" x14ac:dyDescent="0.2">
      <c r="A53" s="61">
        <v>44896</v>
      </c>
      <c r="B53" s="61" t="s">
        <v>42</v>
      </c>
      <c r="C53" s="190">
        <v>52.03798673940986</v>
      </c>
      <c r="D53" s="190">
        <v>5484.9350592080409</v>
      </c>
      <c r="E53" s="190">
        <v>21573.668507973533</v>
      </c>
      <c r="F53" s="189">
        <f t="shared" si="0"/>
        <v>27058.603567181573</v>
      </c>
      <c r="G53" s="186"/>
      <c r="H53" s="61">
        <v>44896</v>
      </c>
      <c r="I53" s="61" t="s">
        <v>43</v>
      </c>
      <c r="J53" s="190">
        <v>3.8136064453124998</v>
      </c>
      <c r="K53" s="190">
        <v>374.28004727172851</v>
      </c>
      <c r="L53" s="190">
        <v>1392.9842009060383</v>
      </c>
      <c r="M53" s="189">
        <f t="shared" si="1"/>
        <v>1767.2642481777668</v>
      </c>
    </row>
    <row r="54" spans="1:13" x14ac:dyDescent="0.2">
      <c r="A54" s="61">
        <v>44927</v>
      </c>
      <c r="B54" s="61" t="s">
        <v>42</v>
      </c>
      <c r="C54" s="190">
        <v>51.327289746675298</v>
      </c>
      <c r="D54" s="190">
        <v>5543.6239161671965</v>
      </c>
      <c r="E54" s="190">
        <v>20624.286249805569</v>
      </c>
      <c r="F54" s="189">
        <f t="shared" si="0"/>
        <v>26167.910165972768</v>
      </c>
      <c r="G54" s="186"/>
      <c r="H54" s="61">
        <v>44927</v>
      </c>
      <c r="I54" s="61" t="s">
        <v>43</v>
      </c>
      <c r="J54" s="190">
        <v>3.5230783691406251</v>
      </c>
      <c r="K54" s="190">
        <v>377.0976632385254</v>
      </c>
      <c r="L54" s="190">
        <v>1330.494131904602</v>
      </c>
      <c r="M54" s="189">
        <f t="shared" si="1"/>
        <v>1707.5917951431275</v>
      </c>
    </row>
    <row r="55" spans="1:13" x14ac:dyDescent="0.2">
      <c r="A55" s="61">
        <v>44958</v>
      </c>
      <c r="B55" s="61" t="s">
        <v>42</v>
      </c>
      <c r="C55" s="190">
        <v>49.68725458422464</v>
      </c>
      <c r="D55" s="190">
        <v>5090.868705371674</v>
      </c>
      <c r="E55" s="190">
        <v>18461.083436527322</v>
      </c>
      <c r="F55" s="189">
        <f t="shared" si="0"/>
        <v>23551.952141898997</v>
      </c>
      <c r="G55" s="186"/>
      <c r="H55" s="61">
        <v>44958</v>
      </c>
      <c r="I55" s="61" t="s">
        <v>43</v>
      </c>
      <c r="J55" s="190">
        <v>3.3955224609374999</v>
      </c>
      <c r="K55" s="190">
        <v>352.26077215576174</v>
      </c>
      <c r="L55" s="190">
        <v>1171.4196337738038</v>
      </c>
      <c r="M55" s="189">
        <f t="shared" si="1"/>
        <v>1523.6804059295655</v>
      </c>
    </row>
    <row r="56" spans="1:13" x14ac:dyDescent="0.2">
      <c r="A56" s="61">
        <v>44986</v>
      </c>
      <c r="B56" s="61" t="s">
        <v>42</v>
      </c>
      <c r="C56" s="190">
        <v>50.452674806318335</v>
      </c>
      <c r="D56" s="190">
        <v>5573.8967360064107</v>
      </c>
      <c r="E56" s="190">
        <v>20037.418898266675</v>
      </c>
      <c r="F56" s="189">
        <f t="shared" si="0"/>
        <v>25611.315634273087</v>
      </c>
      <c r="G56" s="186"/>
      <c r="H56" s="61">
        <v>44986</v>
      </c>
      <c r="I56" s="61" t="s">
        <v>43</v>
      </c>
      <c r="J56" s="190">
        <v>3.6287685546874999</v>
      </c>
      <c r="K56" s="190">
        <v>409.42137908935547</v>
      </c>
      <c r="L56" s="190">
        <v>1335.4543138427734</v>
      </c>
      <c r="M56" s="189">
        <f t="shared" si="1"/>
        <v>1744.8756929321289</v>
      </c>
    </row>
    <row r="57" spans="1:13" x14ac:dyDescent="0.2">
      <c r="A57" s="61">
        <v>45017</v>
      </c>
      <c r="B57" s="61" t="s">
        <v>42</v>
      </c>
      <c r="C57" s="190">
        <v>51.829327331401828</v>
      </c>
      <c r="D57" s="190">
        <v>4947.6461579374791</v>
      </c>
      <c r="E57" s="190">
        <v>20450.143083931285</v>
      </c>
      <c r="F57" s="189">
        <f t="shared" si="0"/>
        <v>25397.789241868762</v>
      </c>
      <c r="G57" s="186"/>
      <c r="H57" s="61">
        <v>45017</v>
      </c>
      <c r="I57" s="61" t="s">
        <v>43</v>
      </c>
      <c r="J57" s="190">
        <v>3.6766938476562498</v>
      </c>
      <c r="K57" s="190">
        <v>358.17937915039062</v>
      </c>
      <c r="L57" s="190">
        <v>1348.8408348236085</v>
      </c>
      <c r="M57" s="189">
        <f t="shared" si="1"/>
        <v>1707.020213973999</v>
      </c>
    </row>
    <row r="58" spans="1:13" x14ac:dyDescent="0.2">
      <c r="A58" s="61">
        <v>45047</v>
      </c>
      <c r="B58" s="61" t="s">
        <v>42</v>
      </c>
      <c r="C58" s="190">
        <v>52.329201100358226</v>
      </c>
      <c r="D58" s="190">
        <v>5732.1239718925926</v>
      </c>
      <c r="E58" s="190">
        <v>21518.165788617946</v>
      </c>
      <c r="F58" s="189">
        <f t="shared" si="0"/>
        <v>27250.289760510539</v>
      </c>
      <c r="G58" s="186"/>
      <c r="H58" s="61">
        <v>45047</v>
      </c>
      <c r="I58" s="61" t="s">
        <v>43</v>
      </c>
      <c r="J58" s="190">
        <v>3.75746142578125</v>
      </c>
      <c r="K58" s="190">
        <v>414.61658923339843</v>
      </c>
      <c r="L58" s="190">
        <v>1413.3166175231934</v>
      </c>
      <c r="M58" s="189">
        <f t="shared" si="1"/>
        <v>1827.9332067565917</v>
      </c>
    </row>
    <row r="59" spans="1:13" x14ac:dyDescent="0.2">
      <c r="A59" s="61">
        <v>45078</v>
      </c>
      <c r="B59" s="61" t="s">
        <v>42</v>
      </c>
      <c r="C59" s="190">
        <v>51.904080003901036</v>
      </c>
      <c r="D59" s="190">
        <v>5237.736723766161</v>
      </c>
      <c r="E59" s="190">
        <v>19810.552614177115</v>
      </c>
      <c r="F59" s="189">
        <f t="shared" ref="F59:F63" si="2">+D59+E59</f>
        <v>25048.289337943275</v>
      </c>
      <c r="G59" s="186"/>
      <c r="H59" s="61">
        <v>45078</v>
      </c>
      <c r="I59" s="61" t="s">
        <v>43</v>
      </c>
      <c r="J59" s="190">
        <v>3.9010764160156239</v>
      </c>
      <c r="K59" s="190">
        <v>397.57278818054198</v>
      </c>
      <c r="L59" s="190">
        <v>1393.2124115600582</v>
      </c>
      <c r="M59" s="189">
        <f t="shared" ref="M59:M63" si="3">+K59+L59</f>
        <v>1790.7851997406001</v>
      </c>
    </row>
    <row r="60" spans="1:13" x14ac:dyDescent="0.2">
      <c r="A60" s="61">
        <v>45108</v>
      </c>
      <c r="B60" s="61" t="s">
        <v>42</v>
      </c>
      <c r="C60" s="190">
        <v>52.073704779876408</v>
      </c>
      <c r="D60" s="190">
        <v>5355.1000276832638</v>
      </c>
      <c r="E60" s="190">
        <v>21552.818908084035</v>
      </c>
      <c r="F60" s="189">
        <f t="shared" si="2"/>
        <v>26907.918935767299</v>
      </c>
      <c r="G60" s="186"/>
      <c r="H60" s="61">
        <v>45108</v>
      </c>
      <c r="I60" s="61" t="s">
        <v>43</v>
      </c>
      <c r="J60" s="190">
        <v>3.9823076171874998</v>
      </c>
      <c r="K60" s="190">
        <v>390.09190531158447</v>
      </c>
      <c r="L60" s="190">
        <v>1495.6745563201905</v>
      </c>
      <c r="M60" s="189">
        <f t="shared" si="3"/>
        <v>1885.766461631775</v>
      </c>
    </row>
    <row r="61" spans="1:13" x14ac:dyDescent="0.2">
      <c r="A61" s="61">
        <v>45139</v>
      </c>
      <c r="B61" s="61" t="s">
        <v>42</v>
      </c>
      <c r="C61" s="190">
        <v>55.826429970979838</v>
      </c>
      <c r="D61" s="190">
        <v>6043.4455155706264</v>
      </c>
      <c r="E61" s="190">
        <v>22744.412059620201</v>
      </c>
      <c r="F61" s="189">
        <f t="shared" si="2"/>
        <v>28787.857575190828</v>
      </c>
      <c r="G61" s="186"/>
      <c r="H61" s="61">
        <v>45139</v>
      </c>
      <c r="I61" s="61" t="s">
        <v>43</v>
      </c>
      <c r="J61" s="190">
        <v>4.0109052734375004</v>
      </c>
      <c r="K61" s="190">
        <v>440.11778173828122</v>
      </c>
      <c r="L61" s="190">
        <v>1572.4955232391358</v>
      </c>
      <c r="M61" s="189">
        <f t="shared" si="3"/>
        <v>2012.6133049774171</v>
      </c>
    </row>
    <row r="62" spans="1:13" x14ac:dyDescent="0.2">
      <c r="A62" s="61">
        <v>45170</v>
      </c>
      <c r="B62" s="61" t="s">
        <v>42</v>
      </c>
      <c r="C62" s="190">
        <v>58.170180642247281</v>
      </c>
      <c r="D62" s="190">
        <v>6091.6532858257906</v>
      </c>
      <c r="E62" s="190">
        <v>22323.584526118957</v>
      </c>
      <c r="F62" s="189">
        <f t="shared" si="2"/>
        <v>28415.237811944746</v>
      </c>
      <c r="G62" s="186"/>
      <c r="H62" s="61">
        <v>45170</v>
      </c>
      <c r="I62" s="61" t="s">
        <v>43</v>
      </c>
      <c r="J62" s="190">
        <v>4.1682309570312501</v>
      </c>
      <c r="K62" s="190">
        <v>436.98647015380857</v>
      </c>
      <c r="L62" s="190">
        <v>1542.3035021362305</v>
      </c>
      <c r="M62" s="189">
        <f t="shared" si="3"/>
        <v>1979.289972290039</v>
      </c>
    </row>
    <row r="63" spans="1:13" x14ac:dyDescent="0.2">
      <c r="A63" s="61">
        <v>45200</v>
      </c>
      <c r="B63" s="61" t="s">
        <v>42</v>
      </c>
      <c r="C63" s="190">
        <v>59.275299764899238</v>
      </c>
      <c r="D63" s="190">
        <v>6163.0554929924001</v>
      </c>
      <c r="E63" s="190">
        <v>23797.776588637313</v>
      </c>
      <c r="F63" s="189">
        <f t="shared" si="2"/>
        <v>29960.832081629713</v>
      </c>
      <c r="G63" s="186"/>
      <c r="H63" s="61">
        <v>45200</v>
      </c>
      <c r="I63" s="61" t="s">
        <v>43</v>
      </c>
      <c r="J63" s="190">
        <v>4.1245312500000004</v>
      </c>
      <c r="K63" s="190">
        <v>439.16959762573242</v>
      </c>
      <c r="L63" s="190">
        <v>1635.3600466384887</v>
      </c>
      <c r="M63" s="189">
        <f t="shared" si="3"/>
        <v>2074.5296442642211</v>
      </c>
    </row>
  </sheetData>
  <mergeCells count="4">
    <mergeCell ref="A1:A3"/>
    <mergeCell ref="B1:B3"/>
    <mergeCell ref="H1:H3"/>
    <mergeCell ref="I1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8915-8642-46AF-A2CE-2E5CD3BDD543}">
  <dimension ref="B1:N20"/>
  <sheetViews>
    <sheetView workbookViewId="0">
      <selection activeCell="K6" sqref="K6"/>
    </sheetView>
  </sheetViews>
  <sheetFormatPr baseColWidth="10" defaultRowHeight="15" x14ac:dyDescent="0.25"/>
  <cols>
    <col min="2" max="6" width="16.42578125" customWidth="1"/>
    <col min="9" max="9" width="12" bestFit="1" customWidth="1"/>
    <col min="10" max="10" width="14.140625" customWidth="1"/>
  </cols>
  <sheetData>
    <row r="1" spans="2:14" ht="15.75" x14ac:dyDescent="0.25">
      <c r="B1" s="52" t="s">
        <v>32</v>
      </c>
      <c r="C1" s="53"/>
      <c r="D1" s="53"/>
      <c r="E1" s="53"/>
      <c r="F1" s="53"/>
    </row>
    <row r="2" spans="2:14" ht="15.75" x14ac:dyDescent="0.25">
      <c r="B2" s="52" t="s">
        <v>28</v>
      </c>
      <c r="C2" s="53"/>
      <c r="D2" s="53"/>
      <c r="E2" s="53"/>
      <c r="F2" s="53"/>
    </row>
    <row r="3" spans="2:14" ht="15.75" thickBot="1" x14ac:dyDescent="0.3"/>
    <row r="4" spans="2:14" x14ac:dyDescent="0.25">
      <c r="B4" s="12"/>
      <c r="C4" s="13" t="s">
        <v>2</v>
      </c>
      <c r="D4" s="14" t="s">
        <v>3</v>
      </c>
      <c r="E4" s="15"/>
      <c r="F4" s="16"/>
      <c r="G4" s="17"/>
      <c r="I4" s="24"/>
      <c r="J4" s="25" t="s">
        <v>23</v>
      </c>
      <c r="K4" s="21" t="s">
        <v>24</v>
      </c>
      <c r="L4" s="25" t="s">
        <v>7</v>
      </c>
      <c r="M4" s="21" t="s">
        <v>25</v>
      </c>
      <c r="N4" s="21" t="s">
        <v>8</v>
      </c>
    </row>
    <row r="5" spans="2:14" x14ac:dyDescent="0.25">
      <c r="B5" s="18" t="s">
        <v>22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I5" s="31"/>
      <c r="J5" s="32"/>
      <c r="K5" s="5"/>
      <c r="L5" s="32"/>
      <c r="M5" s="5"/>
      <c r="N5" s="5"/>
    </row>
    <row r="6" spans="2:14" ht="15.75" thickBot="1" x14ac:dyDescent="0.3">
      <c r="B6" s="26"/>
      <c r="C6" s="27" t="s">
        <v>9</v>
      </c>
      <c r="D6" s="28" t="s">
        <v>10</v>
      </c>
      <c r="E6" s="27" t="s">
        <v>10</v>
      </c>
      <c r="F6" s="29" t="s">
        <v>10</v>
      </c>
      <c r="G6" s="30"/>
      <c r="I6" s="6" t="s">
        <v>33</v>
      </c>
      <c r="J6" s="34">
        <f>+SUM(D8:D19)</f>
        <v>71559.891450158408</v>
      </c>
      <c r="K6" s="34">
        <f>+SUM(E8:E19)</f>
        <v>271043.19909849385</v>
      </c>
      <c r="L6" s="34">
        <f>+J6+K6</f>
        <v>342603.09054865222</v>
      </c>
      <c r="M6" s="35">
        <f>+ROUND(J6/(J6+K6),3)</f>
        <v>0.20899999999999999</v>
      </c>
      <c r="N6" s="36">
        <f>ROUND(AVERAGE(G8:G19),2)</f>
        <v>0.74</v>
      </c>
    </row>
    <row r="7" spans="2:14" ht="15.75" thickBot="1" x14ac:dyDescent="0.3"/>
    <row r="8" spans="2:14" x14ac:dyDescent="0.25">
      <c r="B8" s="37">
        <v>44866</v>
      </c>
      <c r="C8" s="38">
        <v>52.541167892424738</v>
      </c>
      <c r="D8" s="39">
        <v>5906.0114845876687</v>
      </c>
      <c r="E8" s="39">
        <v>22517.732664065756</v>
      </c>
      <c r="F8" s="40">
        <v>28423.744148653423</v>
      </c>
      <c r="G8" s="41">
        <f>+F8/(24*C8*_xlfn.DAYS(B9,B8))</f>
        <v>0.75136172285917291</v>
      </c>
      <c r="I8" s="62"/>
    </row>
    <row r="9" spans="2:14" x14ac:dyDescent="0.25">
      <c r="B9" s="42">
        <v>44896</v>
      </c>
      <c r="C9" s="43">
        <v>53.140632780828774</v>
      </c>
      <c r="D9" s="44">
        <v>5859.215106479769</v>
      </c>
      <c r="E9" s="44">
        <v>22966.65270887957</v>
      </c>
      <c r="F9" s="45">
        <v>28825.867815359339</v>
      </c>
      <c r="G9" s="46">
        <f t="shared" ref="G9:G19" si="0">+F9/(24*C9*_xlfn.DAYS(B10,B9))</f>
        <v>0.72909267279865375</v>
      </c>
      <c r="I9" s="62"/>
    </row>
    <row r="10" spans="2:14" x14ac:dyDescent="0.25">
      <c r="B10" s="42">
        <v>44927</v>
      </c>
      <c r="C10" s="43">
        <v>49.994807246072199</v>
      </c>
      <c r="D10" s="44">
        <v>5920.721579405722</v>
      </c>
      <c r="E10" s="44">
        <v>21954.78038171017</v>
      </c>
      <c r="F10" s="45">
        <v>27875.501961115893</v>
      </c>
      <c r="G10" s="46">
        <f t="shared" si="0"/>
        <v>0.74941928156598991</v>
      </c>
      <c r="I10" s="62"/>
    </row>
    <row r="11" spans="2:14" x14ac:dyDescent="0.25">
      <c r="B11" s="42">
        <v>44958</v>
      </c>
      <c r="C11" s="43">
        <v>44.63015654925988</v>
      </c>
      <c r="D11" s="44">
        <v>5443.1294775274355</v>
      </c>
      <c r="E11" s="44">
        <v>19632.503070301125</v>
      </c>
      <c r="F11" s="45">
        <v>25075.632547828562</v>
      </c>
      <c r="G11" s="46">
        <f t="shared" si="0"/>
        <v>0.83609228091019216</v>
      </c>
      <c r="I11" s="62"/>
    </row>
    <row r="12" spans="2:14" x14ac:dyDescent="0.25">
      <c r="B12" s="42">
        <v>44986</v>
      </c>
      <c r="C12" s="43">
        <v>46.514888572774034</v>
      </c>
      <c r="D12" s="44">
        <v>5983.3181150957662</v>
      </c>
      <c r="E12" s="44">
        <v>21372.873212109447</v>
      </c>
      <c r="F12" s="45">
        <v>27356.191327205215</v>
      </c>
      <c r="G12" s="46">
        <f t="shared" si="0"/>
        <v>0.79047968280084646</v>
      </c>
      <c r="I12" s="62"/>
    </row>
    <row r="13" spans="2:14" x14ac:dyDescent="0.25">
      <c r="B13" s="42">
        <v>45017</v>
      </c>
      <c r="C13" s="43">
        <v>53.587335777038831</v>
      </c>
      <c r="D13" s="44">
        <v>5305.8255370878696</v>
      </c>
      <c r="E13" s="44">
        <v>21798.983918754893</v>
      </c>
      <c r="F13" s="45">
        <v>27104.809455842762</v>
      </c>
      <c r="G13" s="46">
        <f t="shared" si="0"/>
        <v>0.70250868312062875</v>
      </c>
      <c r="I13" s="62"/>
    </row>
    <row r="14" spans="2:14" x14ac:dyDescent="0.25">
      <c r="B14" s="42">
        <v>45047</v>
      </c>
      <c r="C14" s="43">
        <v>53.602167832678376</v>
      </c>
      <c r="D14" s="44">
        <v>6146.740561125991</v>
      </c>
      <c r="E14" s="44">
        <v>22931.482406141138</v>
      </c>
      <c r="F14" s="45">
        <v>29078.222967267131</v>
      </c>
      <c r="G14" s="46">
        <f t="shared" si="0"/>
        <v>0.72914276792911992</v>
      </c>
      <c r="I14" s="62"/>
    </row>
    <row r="15" spans="2:14" x14ac:dyDescent="0.25">
      <c r="B15" s="42">
        <v>45078</v>
      </c>
      <c r="C15" s="43">
        <v>54.060539947363004</v>
      </c>
      <c r="D15" s="44">
        <v>5635.3095119467034</v>
      </c>
      <c r="E15" s="44">
        <v>21203.765025737172</v>
      </c>
      <c r="F15" s="45">
        <v>26839.074537683875</v>
      </c>
      <c r="G15" s="46">
        <f t="shared" si="0"/>
        <v>0.68953237333080164</v>
      </c>
      <c r="I15" s="62"/>
    </row>
    <row r="16" spans="2:14" x14ac:dyDescent="0.25">
      <c r="B16" s="42">
        <v>45108</v>
      </c>
      <c r="C16" s="43">
        <v>52.719075880229248</v>
      </c>
      <c r="D16" s="44">
        <v>5745.1919329948487</v>
      </c>
      <c r="E16" s="44">
        <v>23048.493464404226</v>
      </c>
      <c r="F16" s="45">
        <v>28793.685397399073</v>
      </c>
      <c r="G16" s="46">
        <f t="shared" si="0"/>
        <v>0.73410220881321109</v>
      </c>
      <c r="I16" s="62"/>
    </row>
    <row r="17" spans="2:9" x14ac:dyDescent="0.25">
      <c r="B17" s="42">
        <v>45139</v>
      </c>
      <c r="C17" s="43">
        <v>59.062478053353814</v>
      </c>
      <c r="D17" s="44">
        <v>6483.5632973089077</v>
      </c>
      <c r="E17" s="44">
        <v>24316.907582859338</v>
      </c>
      <c r="F17" s="45">
        <v>30800.470880168246</v>
      </c>
      <c r="G17" s="46">
        <f t="shared" si="0"/>
        <v>0.7009269460116524</v>
      </c>
      <c r="I17" s="62"/>
    </row>
    <row r="18" spans="2:9" x14ac:dyDescent="0.25">
      <c r="B18" s="42">
        <v>45170</v>
      </c>
      <c r="C18" s="43">
        <v>61.617995178225208</v>
      </c>
      <c r="D18" s="44">
        <v>6528.6397559795987</v>
      </c>
      <c r="E18" s="44">
        <v>23865.888028255187</v>
      </c>
      <c r="F18" s="45">
        <v>30394.527784234786</v>
      </c>
      <c r="G18" s="46">
        <f t="shared" si="0"/>
        <v>0.68510216537305124</v>
      </c>
      <c r="I18" s="62"/>
    </row>
    <row r="19" spans="2:9" ht="15.75" thickBot="1" x14ac:dyDescent="0.3">
      <c r="B19" s="47">
        <v>45200</v>
      </c>
      <c r="C19" s="48">
        <v>56.085856359249853</v>
      </c>
      <c r="D19" s="49">
        <v>6602.2250906181325</v>
      </c>
      <c r="E19" s="49">
        <v>25433.136635275801</v>
      </c>
      <c r="F19" s="50">
        <v>32035.361725893934</v>
      </c>
      <c r="G19" s="51">
        <f t="shared" si="0"/>
        <v>0.76772086020829877</v>
      </c>
      <c r="I19" s="62"/>
    </row>
    <row r="20" spans="2:9" x14ac:dyDescent="0.25">
      <c r="B20" s="33">
        <v>45231</v>
      </c>
    </row>
  </sheetData>
  <pageMargins left="0.7" right="0.7" top="0.75" bottom="0.75" header="0.3" footer="0.3"/>
  <headerFooter>
    <oddHeader>&amp;C&amp;"Arial"&amp;8&amp;K000000 INTERNAL&amp;1#_x000D_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9531-4339-43B0-BA4E-EC8379DA3A29}">
  <dimension ref="A1:F1263"/>
  <sheetViews>
    <sheetView zoomScale="80" zoomScaleNormal="80" workbookViewId="0">
      <selection activeCell="D13" sqref="D13"/>
    </sheetView>
  </sheetViews>
  <sheetFormatPr baseColWidth="10" defaultRowHeight="12.75" x14ac:dyDescent="0.2"/>
  <cols>
    <col min="1" max="1" width="11.42578125" style="88"/>
    <col min="2" max="2" width="24" style="88" bestFit="1" customWidth="1"/>
    <col min="3" max="3" width="13.5703125" style="88" customWidth="1"/>
    <col min="4" max="4" width="12.42578125" style="88" customWidth="1"/>
    <col min="5" max="5" width="12.7109375" style="88" customWidth="1"/>
    <col min="6" max="6" width="13.28515625" style="88" customWidth="1"/>
    <col min="7" max="16384" width="11.42578125" style="88"/>
  </cols>
  <sheetData>
    <row r="1" spans="1:6" x14ac:dyDescent="0.2">
      <c r="A1" s="83" t="s">
        <v>58</v>
      </c>
      <c r="B1" s="84" t="s">
        <v>59</v>
      </c>
      <c r="C1" s="84" t="s">
        <v>60</v>
      </c>
      <c r="D1" s="85" t="s">
        <v>61</v>
      </c>
      <c r="E1" s="86"/>
      <c r="F1" s="87"/>
    </row>
    <row r="2" spans="1:6" x14ac:dyDescent="0.2">
      <c r="A2" s="89"/>
      <c r="B2" s="90"/>
      <c r="C2" s="90"/>
      <c r="D2" s="91" t="s">
        <v>5</v>
      </c>
      <c r="E2" s="91" t="s">
        <v>62</v>
      </c>
      <c r="F2" s="92" t="s">
        <v>7</v>
      </c>
    </row>
    <row r="3" spans="1:6" ht="13.5" thickBot="1" x14ac:dyDescent="0.25">
      <c r="A3" s="89"/>
      <c r="B3" s="90"/>
      <c r="C3" s="91" t="s">
        <v>9</v>
      </c>
      <c r="D3" s="91" t="s">
        <v>10</v>
      </c>
      <c r="E3" s="91" t="s">
        <v>10</v>
      </c>
      <c r="F3" s="92" t="s">
        <v>10</v>
      </c>
    </row>
    <row r="4" spans="1:6" x14ac:dyDescent="0.2">
      <c r="A4" s="93">
        <v>43405</v>
      </c>
      <c r="B4" s="94" t="s">
        <v>63</v>
      </c>
      <c r="C4" s="95">
        <v>3.7268916391476319</v>
      </c>
      <c r="D4" s="95">
        <v>418.64148999999998</v>
      </c>
      <c r="E4" s="95">
        <v>1256.5907450000002</v>
      </c>
      <c r="F4" s="96">
        <f t="shared" ref="F4:F45" si="0">D4+E4</f>
        <v>1675.2322350000002</v>
      </c>
    </row>
    <row r="5" spans="1:6" x14ac:dyDescent="0.2">
      <c r="A5" s="97"/>
      <c r="B5" s="98" t="s">
        <v>64</v>
      </c>
      <c r="C5" s="99">
        <v>3.2500106631968309</v>
      </c>
      <c r="D5" s="99">
        <v>343.12719699999997</v>
      </c>
      <c r="E5" s="99">
        <v>959.1598909999999</v>
      </c>
      <c r="F5" s="100">
        <f t="shared" si="0"/>
        <v>1302.2870879999998</v>
      </c>
    </row>
    <row r="6" spans="1:6" x14ac:dyDescent="0.2">
      <c r="A6" s="97"/>
      <c r="B6" s="98" t="s">
        <v>65</v>
      </c>
      <c r="C6" s="99">
        <v>13.7865697272</v>
      </c>
      <c r="D6" s="99">
        <v>1527.01631</v>
      </c>
      <c r="E6" s="99">
        <v>4009.6230869999999</v>
      </c>
      <c r="F6" s="100">
        <f t="shared" si="0"/>
        <v>5536.6393969999999</v>
      </c>
    </row>
    <row r="7" spans="1:6" x14ac:dyDescent="0.2">
      <c r="A7" s="97"/>
      <c r="B7" s="98" t="s">
        <v>66</v>
      </c>
      <c r="C7" s="99">
        <v>8.534768558259648</v>
      </c>
      <c r="D7" s="99">
        <v>964.58611899999994</v>
      </c>
      <c r="E7" s="99">
        <v>3031.5216359999999</v>
      </c>
      <c r="F7" s="100">
        <f t="shared" si="0"/>
        <v>3996.107755</v>
      </c>
    </row>
    <row r="8" spans="1:6" x14ac:dyDescent="0.2">
      <c r="A8" s="97"/>
      <c r="B8" s="98" t="s">
        <v>67</v>
      </c>
      <c r="C8" s="99">
        <v>5.4585350999999989</v>
      </c>
      <c r="D8" s="99">
        <v>606.43685500000004</v>
      </c>
      <c r="E8" s="99">
        <v>1579.588444</v>
      </c>
      <c r="F8" s="100">
        <f t="shared" si="0"/>
        <v>2186.0252989999999</v>
      </c>
    </row>
    <row r="9" spans="1:6" x14ac:dyDescent="0.2">
      <c r="A9" s="97"/>
      <c r="B9" s="98" t="s">
        <v>68</v>
      </c>
      <c r="C9" s="99">
        <v>0</v>
      </c>
      <c r="D9" s="99">
        <v>560.3895</v>
      </c>
      <c r="E9" s="99">
        <v>1868.3603400000002</v>
      </c>
      <c r="F9" s="100">
        <f t="shared" si="0"/>
        <v>2428.7498400000004</v>
      </c>
    </row>
    <row r="10" spans="1:6" x14ac:dyDescent="0.2">
      <c r="A10" s="97"/>
      <c r="B10" s="98" t="s">
        <v>69</v>
      </c>
      <c r="C10" s="99">
        <v>0</v>
      </c>
      <c r="D10" s="99">
        <v>7.3049000000000003E-2</v>
      </c>
      <c r="E10" s="99">
        <v>0.24354900000000002</v>
      </c>
      <c r="F10" s="100">
        <f t="shared" si="0"/>
        <v>0.31659800000000005</v>
      </c>
    </row>
    <row r="11" spans="1:6" x14ac:dyDescent="0.2">
      <c r="A11" s="97"/>
      <c r="B11" s="98" t="s">
        <v>70</v>
      </c>
      <c r="C11" s="99">
        <v>2.0512800000000002</v>
      </c>
      <c r="D11" s="99">
        <v>191.33829</v>
      </c>
      <c r="E11" s="99">
        <v>452.26961999999997</v>
      </c>
      <c r="F11" s="100">
        <f t="shared" si="0"/>
        <v>643.60790999999995</v>
      </c>
    </row>
    <row r="12" spans="1:6" x14ac:dyDescent="0.2">
      <c r="A12" s="97"/>
      <c r="B12" s="98" t="s">
        <v>71</v>
      </c>
      <c r="C12" s="99">
        <v>48.719155692354867</v>
      </c>
      <c r="D12" s="99">
        <v>5357.7239300000001</v>
      </c>
      <c r="E12" s="99">
        <v>15771.304221999999</v>
      </c>
      <c r="F12" s="100">
        <f t="shared" si="0"/>
        <v>21129.028151999999</v>
      </c>
    </row>
    <row r="13" spans="1:6" x14ac:dyDescent="0.2">
      <c r="A13" s="97"/>
      <c r="B13" s="98" t="s">
        <v>72</v>
      </c>
      <c r="C13" s="99">
        <v>3.8319999999999999</v>
      </c>
      <c r="D13" s="99">
        <v>400.76299999999998</v>
      </c>
      <c r="E13" s="99">
        <v>1115.528</v>
      </c>
      <c r="F13" s="100">
        <f t="shared" si="0"/>
        <v>1516.2909999999999</v>
      </c>
    </row>
    <row r="14" spans="1:6" x14ac:dyDescent="0.2">
      <c r="A14" s="97"/>
      <c r="B14" s="98" t="s">
        <v>73</v>
      </c>
      <c r="C14" s="99">
        <v>2.6092361018767205</v>
      </c>
      <c r="D14" s="99">
        <v>254.30005300000002</v>
      </c>
      <c r="E14" s="99">
        <v>688.69967399999996</v>
      </c>
      <c r="F14" s="100">
        <f t="shared" si="0"/>
        <v>942.99972700000001</v>
      </c>
    </row>
    <row r="15" spans="1:6" x14ac:dyDescent="0.2">
      <c r="A15" s="97"/>
      <c r="B15" s="98" t="s">
        <v>74</v>
      </c>
      <c r="C15" s="99">
        <v>4.2148759765625003</v>
      </c>
      <c r="D15" s="99">
        <v>433.79216700000001</v>
      </c>
      <c r="E15" s="99">
        <v>1111.6495500000001</v>
      </c>
      <c r="F15" s="100">
        <f t="shared" si="0"/>
        <v>1545.4417170000002</v>
      </c>
    </row>
    <row r="16" spans="1:6" x14ac:dyDescent="0.2">
      <c r="A16" s="97"/>
      <c r="B16" s="98" t="s">
        <v>75</v>
      </c>
      <c r="C16" s="99">
        <v>7.4486759999999999</v>
      </c>
      <c r="D16" s="99">
        <v>832.16123100000004</v>
      </c>
      <c r="E16" s="99">
        <v>2555.9860789999998</v>
      </c>
      <c r="F16" s="100">
        <f t="shared" si="0"/>
        <v>3388.1473099999998</v>
      </c>
    </row>
    <row r="17" spans="1:6" x14ac:dyDescent="0.2">
      <c r="A17" s="97"/>
      <c r="B17" s="98" t="s">
        <v>76</v>
      </c>
      <c r="C17" s="99">
        <v>1.8171048436363637</v>
      </c>
      <c r="D17" s="99">
        <v>191.73632199999997</v>
      </c>
      <c r="E17" s="99">
        <v>592.10238700000002</v>
      </c>
      <c r="F17" s="100">
        <f t="shared" si="0"/>
        <v>783.83870899999999</v>
      </c>
    </row>
    <row r="18" spans="1:6" x14ac:dyDescent="0.2">
      <c r="A18" s="97"/>
      <c r="B18" s="98" t="s">
        <v>77</v>
      </c>
      <c r="C18" s="99">
        <v>14.744471002775615</v>
      </c>
      <c r="D18" s="99">
        <v>1656.0033289999999</v>
      </c>
      <c r="E18" s="99">
        <v>5126.2310809999999</v>
      </c>
      <c r="F18" s="100">
        <f t="shared" si="0"/>
        <v>6782.23441</v>
      </c>
    </row>
    <row r="19" spans="1:6" x14ac:dyDescent="0.2">
      <c r="A19" s="97"/>
      <c r="B19" s="98" t="s">
        <v>78</v>
      </c>
      <c r="C19" s="99">
        <v>5.9371690527272731</v>
      </c>
      <c r="D19" s="99">
        <v>639.5201239999999</v>
      </c>
      <c r="E19" s="99">
        <v>2235.9570639999997</v>
      </c>
      <c r="F19" s="100">
        <f t="shared" si="0"/>
        <v>2875.4771879999998</v>
      </c>
    </row>
    <row r="20" spans="1:6" x14ac:dyDescent="0.2">
      <c r="A20" s="97"/>
      <c r="B20" s="98" t="s">
        <v>79</v>
      </c>
      <c r="C20" s="99">
        <v>2.8187470720000003</v>
      </c>
      <c r="D20" s="99">
        <v>276.368517</v>
      </c>
      <c r="E20" s="99">
        <v>717.92489</v>
      </c>
      <c r="F20" s="100">
        <f t="shared" si="0"/>
        <v>994.293407</v>
      </c>
    </row>
    <row r="21" spans="1:6" x14ac:dyDescent="0.2">
      <c r="A21" s="97"/>
      <c r="B21" s="98" t="s">
        <v>80</v>
      </c>
      <c r="C21" s="99">
        <v>0.26932062964553066</v>
      </c>
      <c r="D21" s="99">
        <v>66.914539999999988</v>
      </c>
      <c r="E21" s="99">
        <v>282.42102600000004</v>
      </c>
      <c r="F21" s="100">
        <f t="shared" si="0"/>
        <v>349.33556600000003</v>
      </c>
    </row>
    <row r="22" spans="1:6" x14ac:dyDescent="0.2">
      <c r="A22" s="97"/>
      <c r="B22" s="98" t="s">
        <v>81</v>
      </c>
      <c r="C22" s="99">
        <v>0.15805959701538086</v>
      </c>
      <c r="D22" s="99">
        <v>18.165519</v>
      </c>
      <c r="E22" s="99">
        <v>71.763312999999997</v>
      </c>
      <c r="F22" s="100">
        <f t="shared" si="0"/>
        <v>89.928832</v>
      </c>
    </row>
    <row r="23" spans="1:6" x14ac:dyDescent="0.2">
      <c r="A23" s="97"/>
      <c r="B23" s="98" t="s">
        <v>82</v>
      </c>
      <c r="C23" s="99">
        <v>2.7543181639999998</v>
      </c>
      <c r="D23" s="99">
        <v>283.75643500000001</v>
      </c>
      <c r="E23" s="99">
        <v>664.04388199999994</v>
      </c>
      <c r="F23" s="100">
        <f t="shared" si="0"/>
        <v>947.80031699999995</v>
      </c>
    </row>
    <row r="24" spans="1:6" ht="13.5" thickBot="1" x14ac:dyDescent="0.25">
      <c r="A24" s="101"/>
      <c r="B24" s="102" t="s">
        <v>83</v>
      </c>
      <c r="C24" s="103">
        <v>33.745801663999998</v>
      </c>
      <c r="D24" s="103">
        <v>2924.079663</v>
      </c>
      <c r="E24" s="103">
        <v>8277.7315199999994</v>
      </c>
      <c r="F24" s="104">
        <f t="shared" si="0"/>
        <v>11201.811183</v>
      </c>
    </row>
    <row r="25" spans="1:6" x14ac:dyDescent="0.2">
      <c r="A25" s="105">
        <v>43435</v>
      </c>
      <c r="B25" s="106" t="s">
        <v>63</v>
      </c>
      <c r="C25" s="107">
        <v>3.8097192931093229</v>
      </c>
      <c r="D25" s="107">
        <v>402.37525699999998</v>
      </c>
      <c r="E25" s="107">
        <v>1333.547472</v>
      </c>
      <c r="F25" s="108">
        <f t="shared" si="0"/>
        <v>1735.9227289999999</v>
      </c>
    </row>
    <row r="26" spans="1:6" x14ac:dyDescent="0.2">
      <c r="A26" s="109"/>
      <c r="B26" s="110" t="s">
        <v>64</v>
      </c>
      <c r="C26" s="111">
        <v>3.216689362387775</v>
      </c>
      <c r="D26" s="111">
        <v>327.98080900000002</v>
      </c>
      <c r="E26" s="111">
        <v>1012.401826</v>
      </c>
      <c r="F26" s="112">
        <f t="shared" si="0"/>
        <v>1340.3826349999999</v>
      </c>
    </row>
    <row r="27" spans="1:6" x14ac:dyDescent="0.2">
      <c r="A27" s="109"/>
      <c r="B27" s="110" t="s">
        <v>65</v>
      </c>
      <c r="C27" s="111">
        <v>14.985412481346479</v>
      </c>
      <c r="D27" s="111">
        <v>1413.219613</v>
      </c>
      <c r="E27" s="111">
        <v>3837.21657</v>
      </c>
      <c r="F27" s="112">
        <f t="shared" si="0"/>
        <v>5250.4361829999998</v>
      </c>
    </row>
    <row r="28" spans="1:6" x14ac:dyDescent="0.2">
      <c r="A28" s="109"/>
      <c r="B28" s="110" t="s">
        <v>66</v>
      </c>
      <c r="C28" s="111">
        <v>9.1275092840498839</v>
      </c>
      <c r="D28" s="111">
        <v>932.45790399999998</v>
      </c>
      <c r="E28" s="111">
        <v>3093.3622170000003</v>
      </c>
      <c r="F28" s="112">
        <f t="shared" si="0"/>
        <v>4025.8201210000002</v>
      </c>
    </row>
    <row r="29" spans="1:6" x14ac:dyDescent="0.2">
      <c r="A29" s="109"/>
      <c r="B29" s="110" t="s">
        <v>67</v>
      </c>
      <c r="C29" s="111">
        <v>5.5008249323999996</v>
      </c>
      <c r="D29" s="111">
        <v>578.57722999999999</v>
      </c>
      <c r="E29" s="111">
        <v>1698.506572</v>
      </c>
      <c r="F29" s="112">
        <f t="shared" si="0"/>
        <v>2277.0838020000001</v>
      </c>
    </row>
    <row r="30" spans="1:6" x14ac:dyDescent="0.2">
      <c r="A30" s="109"/>
      <c r="B30" s="110" t="s">
        <v>68</v>
      </c>
      <c r="C30" s="111">
        <v>5.5281599999999997</v>
      </c>
      <c r="D30" s="111">
        <v>507.85020000000003</v>
      </c>
      <c r="E30" s="111">
        <v>1606.374</v>
      </c>
      <c r="F30" s="112">
        <f t="shared" si="0"/>
        <v>2114.2242000000001</v>
      </c>
    </row>
    <row r="31" spans="1:6" x14ac:dyDescent="0.2">
      <c r="A31" s="109"/>
      <c r="B31" s="110" t="s">
        <v>69</v>
      </c>
      <c r="C31" s="111">
        <v>8.278242739864582E-4</v>
      </c>
      <c r="D31" s="111">
        <v>7.6049000000000005E-2</v>
      </c>
      <c r="E31" s="111">
        <v>0.24054900000000001</v>
      </c>
      <c r="F31" s="112">
        <f t="shared" si="0"/>
        <v>0.31659800000000005</v>
      </c>
    </row>
    <row r="32" spans="1:6" x14ac:dyDescent="0.2">
      <c r="A32" s="109"/>
      <c r="B32" s="110" t="s">
        <v>70</v>
      </c>
      <c r="C32" s="111">
        <v>2.00508</v>
      </c>
      <c r="D32" s="111">
        <v>177.94788</v>
      </c>
      <c r="E32" s="111">
        <v>467.29782</v>
      </c>
      <c r="F32" s="112">
        <f t="shared" si="0"/>
        <v>645.24569999999994</v>
      </c>
    </row>
    <row r="33" spans="1:6" x14ac:dyDescent="0.2">
      <c r="A33" s="109"/>
      <c r="B33" s="110" t="s">
        <v>71</v>
      </c>
      <c r="C33" s="111">
        <v>47.614460109992436</v>
      </c>
      <c r="D33" s="111">
        <v>5060.7238280000001</v>
      </c>
      <c r="E33" s="111">
        <v>16482.513443</v>
      </c>
      <c r="F33" s="112">
        <f t="shared" si="0"/>
        <v>21543.237270999998</v>
      </c>
    </row>
    <row r="34" spans="1:6" x14ac:dyDescent="0.2">
      <c r="A34" s="109"/>
      <c r="B34" s="110" t="s">
        <v>72</v>
      </c>
      <c r="C34" s="111">
        <v>3.6920000000000002</v>
      </c>
      <c r="D34" s="111">
        <v>378.714</v>
      </c>
      <c r="E34" s="111">
        <v>1191.518</v>
      </c>
      <c r="F34" s="112">
        <f t="shared" si="0"/>
        <v>1570.232</v>
      </c>
    </row>
    <row r="35" spans="1:6" x14ac:dyDescent="0.2">
      <c r="A35" s="109"/>
      <c r="B35" s="110" t="s">
        <v>73</v>
      </c>
      <c r="C35" s="111">
        <v>2.5943223636250052</v>
      </c>
      <c r="D35" s="111">
        <v>241.70607999999999</v>
      </c>
      <c r="E35" s="111">
        <v>735.845957</v>
      </c>
      <c r="F35" s="112">
        <f t="shared" si="0"/>
        <v>977.55203699999993</v>
      </c>
    </row>
    <row r="36" spans="1:6" x14ac:dyDescent="0.2">
      <c r="A36" s="109"/>
      <c r="B36" s="110" t="s">
        <v>74</v>
      </c>
      <c r="C36" s="111">
        <v>3.8226591796874998</v>
      </c>
      <c r="D36" s="111">
        <v>404.62097</v>
      </c>
      <c r="E36" s="111">
        <v>1107.0864080000001</v>
      </c>
      <c r="F36" s="112">
        <f t="shared" si="0"/>
        <v>1511.7073780000001</v>
      </c>
    </row>
    <row r="37" spans="1:6" x14ac:dyDescent="0.2">
      <c r="A37" s="109"/>
      <c r="B37" s="110" t="s">
        <v>75</v>
      </c>
      <c r="C37" s="111">
        <v>7.3880560000000006</v>
      </c>
      <c r="D37" s="111">
        <v>797.95668699999999</v>
      </c>
      <c r="E37" s="111">
        <v>2702.301543</v>
      </c>
      <c r="F37" s="112">
        <f t="shared" si="0"/>
        <v>3500.2582299999999</v>
      </c>
    </row>
    <row r="38" spans="1:6" x14ac:dyDescent="0.2">
      <c r="A38" s="109"/>
      <c r="B38" s="110" t="s">
        <v>76</v>
      </c>
      <c r="C38" s="111">
        <v>1.7546964945454546</v>
      </c>
      <c r="D38" s="111">
        <v>183.748051</v>
      </c>
      <c r="E38" s="111">
        <v>622.2215379999999</v>
      </c>
      <c r="F38" s="112">
        <f t="shared" si="0"/>
        <v>805.96958899999993</v>
      </c>
    </row>
    <row r="39" spans="1:6" x14ac:dyDescent="0.2">
      <c r="A39" s="109"/>
      <c r="B39" s="110" t="s">
        <v>77</v>
      </c>
      <c r="C39" s="111">
        <v>14.767582444574305</v>
      </c>
      <c r="D39" s="111">
        <v>1586.5452620000001</v>
      </c>
      <c r="E39" s="111">
        <v>5401.0419510000002</v>
      </c>
      <c r="F39" s="112">
        <f t="shared" si="0"/>
        <v>6987.5872130000007</v>
      </c>
    </row>
    <row r="40" spans="1:6" x14ac:dyDescent="0.2">
      <c r="A40" s="109"/>
      <c r="B40" s="110" t="s">
        <v>78</v>
      </c>
      <c r="C40" s="111">
        <v>6.0524788763636375</v>
      </c>
      <c r="D40" s="111">
        <v>651.676378</v>
      </c>
      <c r="E40" s="111">
        <v>2291.4459860000002</v>
      </c>
      <c r="F40" s="112">
        <f t="shared" si="0"/>
        <v>2943.1223640000003</v>
      </c>
    </row>
    <row r="41" spans="1:6" x14ac:dyDescent="0.2">
      <c r="A41" s="109"/>
      <c r="B41" s="110" t="s">
        <v>79</v>
      </c>
      <c r="C41" s="111">
        <v>2.7443173839999999</v>
      </c>
      <c r="D41" s="111">
        <v>260.26947000000001</v>
      </c>
      <c r="E41" s="111">
        <v>742.784537</v>
      </c>
      <c r="F41" s="112">
        <f t="shared" si="0"/>
        <v>1003.054007</v>
      </c>
    </row>
    <row r="42" spans="1:6" x14ac:dyDescent="0.2">
      <c r="A42" s="109"/>
      <c r="B42" s="110" t="s">
        <v>80</v>
      </c>
      <c r="C42" s="111">
        <v>0.47923400793703819</v>
      </c>
      <c r="D42" s="111">
        <v>68.685403000000008</v>
      </c>
      <c r="E42" s="111">
        <v>334.07198100000005</v>
      </c>
      <c r="F42" s="112">
        <f t="shared" si="0"/>
        <v>402.75738400000006</v>
      </c>
    </row>
    <row r="43" spans="1:6" x14ac:dyDescent="0.2">
      <c r="A43" s="109"/>
      <c r="B43" s="110" t="s">
        <v>81</v>
      </c>
      <c r="C43" s="111">
        <v>0.15117259216308593</v>
      </c>
      <c r="D43" s="111">
        <v>17.601790000000001</v>
      </c>
      <c r="E43" s="111">
        <v>75.568751000000006</v>
      </c>
      <c r="F43" s="112">
        <f t="shared" si="0"/>
        <v>93.170541000000014</v>
      </c>
    </row>
    <row r="44" spans="1:6" x14ac:dyDescent="0.2">
      <c r="A44" s="109"/>
      <c r="B44" s="110" t="s">
        <v>82</v>
      </c>
      <c r="C44" s="111">
        <v>2.6512160640000002</v>
      </c>
      <c r="D44" s="111">
        <v>362.48645500000003</v>
      </c>
      <c r="E44" s="111">
        <v>1193.0458959999999</v>
      </c>
      <c r="F44" s="112">
        <f t="shared" si="0"/>
        <v>1555.5323509999998</v>
      </c>
    </row>
    <row r="45" spans="1:6" ht="13.5" thickBot="1" x14ac:dyDescent="0.25">
      <c r="A45" s="113"/>
      <c r="B45" s="114" t="s">
        <v>83</v>
      </c>
      <c r="C45" s="115">
        <v>24.340731383636363</v>
      </c>
      <c r="D45" s="115">
        <v>2598.6895129999998</v>
      </c>
      <c r="E45" s="115">
        <v>9223.7382259999995</v>
      </c>
      <c r="F45" s="116">
        <f t="shared" si="0"/>
        <v>11822.427738999999</v>
      </c>
    </row>
    <row r="46" spans="1:6" x14ac:dyDescent="0.2">
      <c r="A46" s="117">
        <v>43466</v>
      </c>
      <c r="B46" s="118" t="s">
        <v>63</v>
      </c>
      <c r="C46" s="119">
        <v>3.6680830171269507</v>
      </c>
      <c r="D46" s="119">
        <v>414.10250199999996</v>
      </c>
      <c r="E46" s="119">
        <v>1268.104783</v>
      </c>
      <c r="F46" s="120">
        <f>D46+E46</f>
        <v>1682.207285</v>
      </c>
    </row>
    <row r="47" spans="1:6" x14ac:dyDescent="0.2">
      <c r="A47" s="121"/>
      <c r="B47" s="118" t="s">
        <v>64</v>
      </c>
      <c r="C47" s="119">
        <v>3.0219043178092275</v>
      </c>
      <c r="D47" s="119">
        <v>331.52401000000003</v>
      </c>
      <c r="E47" s="119">
        <v>943.62464699999998</v>
      </c>
      <c r="F47" s="120">
        <f t="shared" ref="F47:F66" si="1">D47+E47</f>
        <v>1275.148657</v>
      </c>
    </row>
    <row r="48" spans="1:6" x14ac:dyDescent="0.2">
      <c r="A48" s="121"/>
      <c r="B48" s="118" t="s">
        <v>65</v>
      </c>
      <c r="C48" s="119">
        <v>13.605854661147056</v>
      </c>
      <c r="D48" s="119">
        <v>1521.807024</v>
      </c>
      <c r="E48" s="119">
        <v>4084.777924</v>
      </c>
      <c r="F48" s="120">
        <f t="shared" si="1"/>
        <v>5606.5849479999997</v>
      </c>
    </row>
    <row r="49" spans="1:6" x14ac:dyDescent="0.2">
      <c r="A49" s="121"/>
      <c r="B49" s="118" t="s">
        <v>66</v>
      </c>
      <c r="C49" s="119">
        <v>7.978975639132079</v>
      </c>
      <c r="D49" s="119">
        <v>930.33345400000007</v>
      </c>
      <c r="E49" s="119">
        <v>2966.1872530000001</v>
      </c>
      <c r="F49" s="120">
        <f t="shared" si="1"/>
        <v>3896.5207070000001</v>
      </c>
    </row>
    <row r="50" spans="1:6" x14ac:dyDescent="0.2">
      <c r="A50" s="121"/>
      <c r="B50" s="118" t="s">
        <v>67</v>
      </c>
      <c r="C50" s="119">
        <v>5.3614850987999993</v>
      </c>
      <c r="D50" s="119">
        <v>604.99512600000003</v>
      </c>
      <c r="E50" s="119">
        <v>1618.2163310000001</v>
      </c>
      <c r="F50" s="120">
        <f t="shared" si="1"/>
        <v>2223.2114570000003</v>
      </c>
    </row>
    <row r="51" spans="1:6" x14ac:dyDescent="0.2">
      <c r="A51" s="121"/>
      <c r="B51" s="118" t="s">
        <v>68</v>
      </c>
      <c r="C51" s="119">
        <v>5.8924799999999999</v>
      </c>
      <c r="D51" s="119">
        <v>580.57362000000001</v>
      </c>
      <c r="E51" s="119">
        <v>1662.87462</v>
      </c>
      <c r="F51" s="120">
        <f t="shared" si="1"/>
        <v>2243.4482400000002</v>
      </c>
    </row>
    <row r="52" spans="1:6" x14ac:dyDescent="0.2">
      <c r="A52" s="121"/>
      <c r="B52" s="118" t="s">
        <v>69</v>
      </c>
      <c r="C52" s="119">
        <v>8.3155437974749211E-4</v>
      </c>
      <c r="D52" s="119">
        <v>8.1931000000000004E-2</v>
      </c>
      <c r="E52" s="119">
        <v>0.23466700000000001</v>
      </c>
      <c r="F52" s="120">
        <f t="shared" si="1"/>
        <v>0.31659800000000005</v>
      </c>
    </row>
    <row r="53" spans="1:6" x14ac:dyDescent="0.2">
      <c r="A53" s="121"/>
      <c r="B53" s="118" t="s">
        <v>70</v>
      </c>
      <c r="C53" s="119">
        <v>1.8004800000000001</v>
      </c>
      <c r="D53" s="119">
        <v>178.95042000000001</v>
      </c>
      <c r="E53" s="119">
        <v>430.68036000000001</v>
      </c>
      <c r="F53" s="120">
        <f t="shared" si="1"/>
        <v>609.63077999999996</v>
      </c>
    </row>
    <row r="54" spans="1:6" x14ac:dyDescent="0.2">
      <c r="A54" s="121"/>
      <c r="B54" s="118" t="s">
        <v>71</v>
      </c>
      <c r="C54" s="119">
        <v>46.237812007747976</v>
      </c>
      <c r="D54" s="119">
        <v>5292.9556619999994</v>
      </c>
      <c r="E54" s="119">
        <v>15688.657395</v>
      </c>
      <c r="F54" s="120">
        <f t="shared" si="1"/>
        <v>20981.613056999999</v>
      </c>
    </row>
    <row r="55" spans="1:6" x14ac:dyDescent="0.2">
      <c r="A55" s="121"/>
      <c r="B55" s="118" t="s">
        <v>72</v>
      </c>
      <c r="C55" s="119">
        <v>3.73</v>
      </c>
      <c r="D55" s="119">
        <v>401.62</v>
      </c>
      <c r="E55" s="119">
        <v>1150.068</v>
      </c>
      <c r="F55" s="120">
        <f t="shared" si="1"/>
        <v>1551.6880000000001</v>
      </c>
    </row>
    <row r="56" spans="1:6" x14ac:dyDescent="0.2">
      <c r="A56" s="121"/>
      <c r="B56" s="118" t="s">
        <v>73</v>
      </c>
      <c r="C56" s="119">
        <v>2.1155841860491309</v>
      </c>
      <c r="D56" s="119">
        <v>235.07391200000001</v>
      </c>
      <c r="E56" s="119">
        <v>657.61587499999996</v>
      </c>
      <c r="F56" s="120">
        <f t="shared" si="1"/>
        <v>892.68978700000002</v>
      </c>
    </row>
    <row r="57" spans="1:6" x14ac:dyDescent="0.2">
      <c r="A57" s="121"/>
      <c r="B57" s="118" t="s">
        <v>74</v>
      </c>
      <c r="C57" s="119">
        <v>3.5061904296874999</v>
      </c>
      <c r="D57" s="119">
        <v>382.73038500000001</v>
      </c>
      <c r="E57" s="119">
        <v>906.05454700000007</v>
      </c>
      <c r="F57" s="120">
        <f t="shared" si="1"/>
        <v>1288.784932</v>
      </c>
    </row>
    <row r="58" spans="1:6" x14ac:dyDescent="0.2">
      <c r="A58" s="121"/>
      <c r="B58" s="118" t="s">
        <v>75</v>
      </c>
      <c r="C58" s="119">
        <v>7.0698180000000015</v>
      </c>
      <c r="D58" s="119">
        <v>819.39649299999996</v>
      </c>
      <c r="E58" s="119">
        <v>2569.1218440000002</v>
      </c>
      <c r="F58" s="120">
        <f t="shared" si="1"/>
        <v>3388.5183370000004</v>
      </c>
    </row>
    <row r="59" spans="1:6" x14ac:dyDescent="0.2">
      <c r="A59" s="121"/>
      <c r="B59" s="118" t="s">
        <v>76</v>
      </c>
      <c r="C59" s="119">
        <v>1.6871109454545457</v>
      </c>
      <c r="D59" s="119">
        <v>186.04040900000001</v>
      </c>
      <c r="E59" s="119">
        <v>597.06792399999995</v>
      </c>
      <c r="F59" s="120">
        <f t="shared" si="1"/>
        <v>783.1083329999999</v>
      </c>
    </row>
    <row r="60" spans="1:6" x14ac:dyDescent="0.2">
      <c r="A60" s="121"/>
      <c r="B60" s="118" t="s">
        <v>77</v>
      </c>
      <c r="C60" s="119">
        <v>14.038893097663717</v>
      </c>
      <c r="D60" s="119">
        <v>1645.4854990000001</v>
      </c>
      <c r="E60" s="119">
        <v>5170.9035130000002</v>
      </c>
      <c r="F60" s="120">
        <f t="shared" si="1"/>
        <v>6816.3890120000005</v>
      </c>
    </row>
    <row r="61" spans="1:6" x14ac:dyDescent="0.2">
      <c r="A61" s="121"/>
      <c r="B61" s="118" t="s">
        <v>78</v>
      </c>
      <c r="C61" s="119">
        <v>5.9137454885454543</v>
      </c>
      <c r="D61" s="119">
        <v>663.66473499999995</v>
      </c>
      <c r="E61" s="119">
        <v>2313.522692</v>
      </c>
      <c r="F61" s="120">
        <f t="shared" si="1"/>
        <v>2977.1874269999998</v>
      </c>
    </row>
    <row r="62" spans="1:6" x14ac:dyDescent="0.2">
      <c r="A62" s="121"/>
      <c r="B62" s="118" t="s">
        <v>79</v>
      </c>
      <c r="C62" s="119">
        <v>2.350312744</v>
      </c>
      <c r="D62" s="119">
        <v>244.734759</v>
      </c>
      <c r="E62" s="119">
        <v>647.93086100000005</v>
      </c>
      <c r="F62" s="120">
        <f t="shared" si="1"/>
        <v>892.66561999999999</v>
      </c>
    </row>
    <row r="63" spans="1:6" x14ac:dyDescent="0.2">
      <c r="A63" s="121"/>
      <c r="B63" s="118" t="s">
        <v>80</v>
      </c>
      <c r="C63" s="119">
        <v>0.69446265568774757</v>
      </c>
      <c r="D63" s="119">
        <v>83.160543000000004</v>
      </c>
      <c r="E63" s="119">
        <v>365.81629499999997</v>
      </c>
      <c r="F63" s="120">
        <f t="shared" si="1"/>
        <v>448.97683799999999</v>
      </c>
    </row>
    <row r="64" spans="1:6" x14ac:dyDescent="0.2">
      <c r="A64" s="121"/>
      <c r="B64" s="118" t="s">
        <v>81</v>
      </c>
      <c r="C64" s="119">
        <v>7.1459924697875973E-2</v>
      </c>
      <c r="D64" s="119">
        <v>15.050827</v>
      </c>
      <c r="E64" s="119">
        <v>59.788887000000003</v>
      </c>
      <c r="F64" s="120">
        <f t="shared" si="1"/>
        <v>74.839714000000001</v>
      </c>
    </row>
    <row r="65" spans="1:6" x14ac:dyDescent="0.2">
      <c r="A65" s="121"/>
      <c r="B65" s="118" t="s">
        <v>82</v>
      </c>
      <c r="C65" s="119">
        <v>2.1626336920000004</v>
      </c>
      <c r="D65" s="119">
        <v>295.03429599999998</v>
      </c>
      <c r="E65" s="119">
        <v>651.61118700000009</v>
      </c>
      <c r="F65" s="120">
        <f t="shared" si="1"/>
        <v>946.64548300000001</v>
      </c>
    </row>
    <row r="66" spans="1:6" ht="13.5" thickBot="1" x14ac:dyDescent="0.25">
      <c r="A66" s="122"/>
      <c r="B66" s="123" t="s">
        <v>83</v>
      </c>
      <c r="C66" s="124">
        <v>25.442816580000002</v>
      </c>
      <c r="D66" s="124">
        <v>2670.1494190000003</v>
      </c>
      <c r="E66" s="124">
        <v>8395.3210240000008</v>
      </c>
      <c r="F66" s="125">
        <f t="shared" si="1"/>
        <v>11065.470443000002</v>
      </c>
    </row>
    <row r="67" spans="1:6" x14ac:dyDescent="0.2">
      <c r="A67" s="126">
        <v>43497</v>
      </c>
      <c r="B67" s="127" t="s">
        <v>63</v>
      </c>
      <c r="C67" s="128">
        <v>3.5485269339521923</v>
      </c>
      <c r="D67" s="128">
        <v>381.747613</v>
      </c>
      <c r="E67" s="128">
        <v>1149.5184450000002</v>
      </c>
      <c r="F67" s="129">
        <f>D67+E67</f>
        <v>1531.2660580000002</v>
      </c>
    </row>
    <row r="68" spans="1:6" x14ac:dyDescent="0.2">
      <c r="A68" s="130"/>
      <c r="B68" s="131" t="s">
        <v>64</v>
      </c>
      <c r="C68" s="132">
        <v>2.9303484845362058</v>
      </c>
      <c r="D68" s="132">
        <v>305.79362900000001</v>
      </c>
      <c r="E68" s="132">
        <v>853.27301599999998</v>
      </c>
      <c r="F68" s="133">
        <f t="shared" ref="F68:F87" si="2">D68+E68</f>
        <v>1159.0666449999999</v>
      </c>
    </row>
    <row r="69" spans="1:6" x14ac:dyDescent="0.2">
      <c r="A69" s="130"/>
      <c r="B69" s="131" t="s">
        <v>65</v>
      </c>
      <c r="C69" s="132">
        <v>13.14038321396</v>
      </c>
      <c r="D69" s="132">
        <v>1283.272148</v>
      </c>
      <c r="E69" s="132">
        <v>3151.3382040000001</v>
      </c>
      <c r="F69" s="133">
        <f t="shared" si="2"/>
        <v>4434.6103519999997</v>
      </c>
    </row>
    <row r="70" spans="1:6" x14ac:dyDescent="0.2">
      <c r="A70" s="130"/>
      <c r="B70" s="131" t="s">
        <v>66</v>
      </c>
      <c r="C70" s="132">
        <v>8.0050873637419553</v>
      </c>
      <c r="D70" s="132">
        <v>841.333797</v>
      </c>
      <c r="E70" s="132">
        <v>2669.5645720000002</v>
      </c>
      <c r="F70" s="133">
        <f t="shared" si="2"/>
        <v>3510.8983690000005</v>
      </c>
    </row>
    <row r="71" spans="1:6" x14ac:dyDescent="0.2">
      <c r="A71" s="130"/>
      <c r="B71" s="131" t="s">
        <v>67</v>
      </c>
      <c r="C71" s="132">
        <v>5.2782236003999996</v>
      </c>
      <c r="D71" s="132">
        <v>557.52234699999997</v>
      </c>
      <c r="E71" s="132">
        <v>1447.7121480000001</v>
      </c>
      <c r="F71" s="133">
        <f t="shared" si="2"/>
        <v>2005.2344950000002</v>
      </c>
    </row>
    <row r="72" spans="1:6" x14ac:dyDescent="0.2">
      <c r="A72" s="130"/>
      <c r="B72" s="131" t="s">
        <v>68</v>
      </c>
      <c r="C72" s="132">
        <v>5.2140000000000004</v>
      </c>
      <c r="D72" s="132">
        <v>521.87585999999999</v>
      </c>
      <c r="E72" s="132">
        <v>1682.46144</v>
      </c>
      <c r="F72" s="133">
        <f t="shared" si="2"/>
        <v>2204.3373000000001</v>
      </c>
    </row>
    <row r="73" spans="1:6" x14ac:dyDescent="0.2">
      <c r="A73" s="130"/>
      <c r="B73" s="131" t="s">
        <v>69</v>
      </c>
      <c r="C73" s="132">
        <v>7.4886161402794413E-4</v>
      </c>
      <c r="D73" s="132">
        <v>7.4954999999999994E-2</v>
      </c>
      <c r="E73" s="132">
        <v>0.241644</v>
      </c>
      <c r="F73" s="133">
        <f t="shared" si="2"/>
        <v>0.31659899999999996</v>
      </c>
    </row>
    <row r="74" spans="1:6" x14ac:dyDescent="0.2">
      <c r="A74" s="130"/>
      <c r="B74" s="131" t="s">
        <v>70</v>
      </c>
      <c r="C74" s="132">
        <v>1.7687999999999999</v>
      </c>
      <c r="D74" s="132">
        <v>164.30568</v>
      </c>
      <c r="E74" s="132">
        <v>389.01125999999999</v>
      </c>
      <c r="F74" s="133">
        <f t="shared" si="2"/>
        <v>553.31693999999993</v>
      </c>
    </row>
    <row r="75" spans="1:6" x14ac:dyDescent="0.2">
      <c r="A75" s="130"/>
      <c r="B75" s="131" t="s">
        <v>71</v>
      </c>
      <c r="C75" s="132">
        <v>45.816108613579758</v>
      </c>
      <c r="D75" s="132">
        <v>4846.343852</v>
      </c>
      <c r="E75" s="132">
        <v>13997.214414999999</v>
      </c>
      <c r="F75" s="133">
        <f t="shared" si="2"/>
        <v>18843.558267</v>
      </c>
    </row>
    <row r="76" spans="1:6" x14ac:dyDescent="0.2">
      <c r="A76" s="130"/>
      <c r="B76" s="131" t="s">
        <v>72</v>
      </c>
      <c r="C76" s="132">
        <v>3.714</v>
      </c>
      <c r="D76" s="132">
        <v>377.74900000000002</v>
      </c>
      <c r="E76" s="132">
        <v>1051.3979999999999</v>
      </c>
      <c r="F76" s="133">
        <f t="shared" si="2"/>
        <v>1429.1469999999999</v>
      </c>
    </row>
    <row r="77" spans="1:6" x14ac:dyDescent="0.2">
      <c r="A77" s="130"/>
      <c r="B77" s="131" t="s">
        <v>73</v>
      </c>
      <c r="C77" s="132">
        <v>2.3204039078126408</v>
      </c>
      <c r="D77" s="132">
        <v>216.89085</v>
      </c>
      <c r="E77" s="132">
        <v>571.43956200000002</v>
      </c>
      <c r="F77" s="133">
        <f t="shared" si="2"/>
        <v>788.33041200000002</v>
      </c>
    </row>
    <row r="78" spans="1:6" x14ac:dyDescent="0.2">
      <c r="A78" s="130"/>
      <c r="B78" s="131" t="s">
        <v>74</v>
      </c>
      <c r="C78" s="132">
        <v>3.53517138671875</v>
      </c>
      <c r="D78" s="132">
        <v>344.302931</v>
      </c>
      <c r="E78" s="132">
        <v>768.13612799999999</v>
      </c>
      <c r="F78" s="133">
        <f t="shared" si="2"/>
        <v>1112.439059</v>
      </c>
    </row>
    <row r="79" spans="1:6" x14ac:dyDescent="0.2">
      <c r="A79" s="130"/>
      <c r="B79" s="131" t="s">
        <v>75</v>
      </c>
      <c r="C79" s="132">
        <v>6.8728199999999999</v>
      </c>
      <c r="D79" s="132">
        <v>763.75180599999999</v>
      </c>
      <c r="E79" s="132">
        <v>2319.2729800000002</v>
      </c>
      <c r="F79" s="133">
        <f t="shared" si="2"/>
        <v>3083.0247859999999</v>
      </c>
    </row>
    <row r="80" spans="1:6" x14ac:dyDescent="0.2">
      <c r="A80" s="130"/>
      <c r="B80" s="131" t="s">
        <v>76</v>
      </c>
      <c r="C80" s="132">
        <v>1.6716793793290907</v>
      </c>
      <c r="D80" s="132">
        <v>173.98218599999998</v>
      </c>
      <c r="E80" s="132">
        <v>532.461366</v>
      </c>
      <c r="F80" s="133">
        <f t="shared" si="2"/>
        <v>706.44355199999995</v>
      </c>
    </row>
    <row r="81" spans="1:6" x14ac:dyDescent="0.2">
      <c r="A81" s="130"/>
      <c r="B81" s="131" t="s">
        <v>77</v>
      </c>
      <c r="C81" s="132">
        <v>14.008749741712833</v>
      </c>
      <c r="D81" s="132">
        <v>1549.935635</v>
      </c>
      <c r="E81" s="132">
        <v>4697.9479190000002</v>
      </c>
      <c r="F81" s="133">
        <f t="shared" si="2"/>
        <v>6247.883554</v>
      </c>
    </row>
    <row r="82" spans="1:6" x14ac:dyDescent="0.2">
      <c r="A82" s="130"/>
      <c r="B82" s="131" t="s">
        <v>78</v>
      </c>
      <c r="C82" s="132">
        <v>5.8963553598181813</v>
      </c>
      <c r="D82" s="132">
        <v>616.81808000000001</v>
      </c>
      <c r="E82" s="132">
        <v>2062.879805</v>
      </c>
      <c r="F82" s="133">
        <f t="shared" si="2"/>
        <v>2679.697885</v>
      </c>
    </row>
    <row r="83" spans="1:6" x14ac:dyDescent="0.2">
      <c r="A83" s="130"/>
      <c r="B83" s="131" t="s">
        <v>79</v>
      </c>
      <c r="C83" s="132">
        <v>2.3065566406250002</v>
      </c>
      <c r="D83" s="132">
        <v>222.71681099999998</v>
      </c>
      <c r="E83" s="132">
        <v>569.10058600000002</v>
      </c>
      <c r="F83" s="133">
        <f t="shared" si="2"/>
        <v>791.81739700000003</v>
      </c>
    </row>
    <row r="84" spans="1:6" x14ac:dyDescent="0.2">
      <c r="A84" s="130"/>
      <c r="B84" s="131" t="s">
        <v>80</v>
      </c>
      <c r="C84" s="132">
        <v>0.7511918827569547</v>
      </c>
      <c r="D84" s="132">
        <v>74.426645000000008</v>
      </c>
      <c r="E84" s="132">
        <v>323.72773700000005</v>
      </c>
      <c r="F84" s="133">
        <f t="shared" si="2"/>
        <v>398.15438200000006</v>
      </c>
    </row>
    <row r="85" spans="1:6" x14ac:dyDescent="0.2">
      <c r="A85" s="130"/>
      <c r="B85" s="131" t="s">
        <v>81</v>
      </c>
      <c r="C85" s="132">
        <v>6.7837453842163081E-2</v>
      </c>
      <c r="D85" s="132">
        <v>7.3166540000000007</v>
      </c>
      <c r="E85" s="132">
        <v>20.088804</v>
      </c>
      <c r="F85" s="133">
        <f t="shared" si="2"/>
        <v>27.405457999999999</v>
      </c>
    </row>
    <row r="86" spans="1:6" x14ac:dyDescent="0.2">
      <c r="A86" s="130"/>
      <c r="B86" s="131" t="s">
        <v>82</v>
      </c>
      <c r="C86" s="132">
        <v>4.7357111080000003</v>
      </c>
      <c r="D86" s="132">
        <v>251.32327799999999</v>
      </c>
      <c r="E86" s="132">
        <v>605.72170800000004</v>
      </c>
      <c r="F86" s="133">
        <f t="shared" si="2"/>
        <v>857.04498599999999</v>
      </c>
    </row>
    <row r="87" spans="1:6" ht="13.5" thickBot="1" x14ac:dyDescent="0.25">
      <c r="A87" s="134"/>
      <c r="B87" s="135" t="s">
        <v>83</v>
      </c>
      <c r="C87" s="136">
        <v>25.497865270181816</v>
      </c>
      <c r="D87" s="136">
        <v>2567.613558</v>
      </c>
      <c r="E87" s="136">
        <v>7138.5570630000002</v>
      </c>
      <c r="F87" s="137">
        <f t="shared" si="2"/>
        <v>9706.1706210000011</v>
      </c>
    </row>
    <row r="88" spans="1:6" x14ac:dyDescent="0.2">
      <c r="A88" s="138">
        <v>43525</v>
      </c>
      <c r="B88" s="139" t="s">
        <v>63</v>
      </c>
      <c r="C88" s="140">
        <v>3.4710481748946727</v>
      </c>
      <c r="D88" s="140">
        <v>434.87298900000002</v>
      </c>
      <c r="E88" s="140">
        <v>1308.6584599999999</v>
      </c>
      <c r="F88" s="141">
        <f>D88+E88</f>
        <v>1743.5314489999998</v>
      </c>
    </row>
    <row r="89" spans="1:6" x14ac:dyDescent="0.2">
      <c r="A89" s="142"/>
      <c r="B89" s="143" t="s">
        <v>64</v>
      </c>
      <c r="C89" s="144">
        <v>3.0546492715503657</v>
      </c>
      <c r="D89" s="144">
        <v>349.11763000000002</v>
      </c>
      <c r="E89" s="144">
        <v>995.68309799999997</v>
      </c>
      <c r="F89" s="145">
        <f t="shared" ref="F89:F108" si="3">D89+E89</f>
        <v>1344.8007279999999</v>
      </c>
    </row>
    <row r="90" spans="1:6" x14ac:dyDescent="0.2">
      <c r="A90" s="142"/>
      <c r="B90" s="143" t="s">
        <v>65</v>
      </c>
      <c r="C90" s="144">
        <v>10.9569791226</v>
      </c>
      <c r="D90" s="144">
        <v>1216.7303509999999</v>
      </c>
      <c r="E90" s="144">
        <v>2589.7754770000001</v>
      </c>
      <c r="F90" s="145">
        <f t="shared" si="3"/>
        <v>3806.5058280000003</v>
      </c>
    </row>
    <row r="91" spans="1:6" x14ac:dyDescent="0.2">
      <c r="A91" s="142"/>
      <c r="B91" s="143" t="s">
        <v>66</v>
      </c>
      <c r="C91" s="144">
        <v>7.6613283222878916</v>
      </c>
      <c r="D91" s="144">
        <v>956.43628000000001</v>
      </c>
      <c r="E91" s="144">
        <v>3053.6460380000003</v>
      </c>
      <c r="F91" s="145">
        <f t="shared" si="3"/>
        <v>4010.0823180000002</v>
      </c>
    </row>
    <row r="92" spans="1:6" x14ac:dyDescent="0.2">
      <c r="A92" s="142"/>
      <c r="B92" s="143" t="s">
        <v>67</v>
      </c>
      <c r="C92" s="144">
        <v>5.3324693627999995</v>
      </c>
      <c r="D92" s="144">
        <v>626.11618599999997</v>
      </c>
      <c r="E92" s="144">
        <v>1663.928324</v>
      </c>
      <c r="F92" s="145">
        <f t="shared" si="3"/>
        <v>2290.0445099999997</v>
      </c>
    </row>
    <row r="93" spans="1:6" x14ac:dyDescent="0.2">
      <c r="A93" s="142"/>
      <c r="B93" s="143" t="s">
        <v>68</v>
      </c>
      <c r="C93" s="144">
        <v>5.1083999999999996</v>
      </c>
      <c r="D93" s="144">
        <v>585.36390000000006</v>
      </c>
      <c r="E93" s="144">
        <v>1769.2521000000002</v>
      </c>
      <c r="F93" s="145">
        <f t="shared" si="3"/>
        <v>2354.616</v>
      </c>
    </row>
    <row r="94" spans="1:6" x14ac:dyDescent="0.2">
      <c r="A94" s="142"/>
      <c r="B94" s="143" t="s">
        <v>69</v>
      </c>
      <c r="C94" s="144">
        <v>6.868681801210899E-4</v>
      </c>
      <c r="D94" s="144">
        <v>7.8706999999999999E-2</v>
      </c>
      <c r="E94" s="144">
        <v>0.23789099999999999</v>
      </c>
      <c r="F94" s="145">
        <f t="shared" si="3"/>
        <v>0.31659799999999999</v>
      </c>
    </row>
    <row r="95" spans="1:6" x14ac:dyDescent="0.2">
      <c r="A95" s="142"/>
      <c r="B95" s="143" t="s">
        <v>70</v>
      </c>
      <c r="C95" s="144">
        <v>1.9839599999999999</v>
      </c>
      <c r="D95" s="144">
        <v>193.31960999999998</v>
      </c>
      <c r="E95" s="144">
        <v>463.69190999999995</v>
      </c>
      <c r="F95" s="145">
        <f t="shared" si="3"/>
        <v>657.0115199999999</v>
      </c>
    </row>
    <row r="96" spans="1:6" x14ac:dyDescent="0.2">
      <c r="A96" s="142"/>
      <c r="B96" s="143" t="s">
        <v>71</v>
      </c>
      <c r="C96" s="144">
        <v>47.872826057407288</v>
      </c>
      <c r="D96" s="144">
        <v>5486.3985389999998</v>
      </c>
      <c r="E96" s="144">
        <v>16238.444216</v>
      </c>
      <c r="F96" s="145">
        <f t="shared" si="3"/>
        <v>21724.842754999998</v>
      </c>
    </row>
    <row r="97" spans="1:6" x14ac:dyDescent="0.2">
      <c r="A97" s="142"/>
      <c r="B97" s="143" t="s">
        <v>72</v>
      </c>
      <c r="C97" s="144">
        <v>3.6440000000000001</v>
      </c>
      <c r="D97" s="144">
        <v>422.37099999999998</v>
      </c>
      <c r="E97" s="144">
        <v>1192.739</v>
      </c>
      <c r="F97" s="145">
        <f t="shared" si="3"/>
        <v>1615.1100000000001</v>
      </c>
    </row>
    <row r="98" spans="1:6" x14ac:dyDescent="0.2">
      <c r="A98" s="142"/>
      <c r="B98" s="143" t="s">
        <v>73</v>
      </c>
      <c r="C98" s="144">
        <v>2.4162494946423068</v>
      </c>
      <c r="D98" s="144">
        <v>256.49070899999998</v>
      </c>
      <c r="E98" s="144">
        <v>698.0650159999999</v>
      </c>
      <c r="F98" s="145">
        <f t="shared" si="3"/>
        <v>954.55572499999994</v>
      </c>
    </row>
    <row r="99" spans="1:6" x14ac:dyDescent="0.2">
      <c r="A99" s="142"/>
      <c r="B99" s="143" t="s">
        <v>74</v>
      </c>
      <c r="C99" s="144">
        <v>4.5650693359375003</v>
      </c>
      <c r="D99" s="144">
        <v>439.48964000000001</v>
      </c>
      <c r="E99" s="144">
        <v>1094.2275889999999</v>
      </c>
      <c r="F99" s="145">
        <f t="shared" si="3"/>
        <v>1533.7172289999999</v>
      </c>
    </row>
    <row r="100" spans="1:6" x14ac:dyDescent="0.2">
      <c r="A100" s="142"/>
      <c r="B100" s="143" t="s">
        <v>75</v>
      </c>
      <c r="C100" s="144">
        <v>7.1470884240000006</v>
      </c>
      <c r="D100" s="144">
        <v>848.44115800000009</v>
      </c>
      <c r="E100" s="144">
        <v>2603.8950970000001</v>
      </c>
      <c r="F100" s="145">
        <f t="shared" si="3"/>
        <v>3452.3362550000002</v>
      </c>
    </row>
    <row r="101" spans="1:6" x14ac:dyDescent="0.2">
      <c r="A101" s="142"/>
      <c r="B101" s="143" t="s">
        <v>76</v>
      </c>
      <c r="C101" s="144">
        <v>1.7444286546945458</v>
      </c>
      <c r="D101" s="144">
        <v>196.90096800000001</v>
      </c>
      <c r="E101" s="144">
        <v>618.25607500000001</v>
      </c>
      <c r="F101" s="145">
        <f t="shared" si="3"/>
        <v>815.15704300000004</v>
      </c>
    </row>
    <row r="102" spans="1:6" x14ac:dyDescent="0.2">
      <c r="A102" s="142"/>
      <c r="B102" s="143" t="s">
        <v>77</v>
      </c>
      <c r="C102" s="144">
        <v>14.494634107049572</v>
      </c>
      <c r="D102" s="144">
        <v>1716.873327</v>
      </c>
      <c r="E102" s="144">
        <v>5255.1062000000002</v>
      </c>
      <c r="F102" s="145">
        <f t="shared" si="3"/>
        <v>6971.9795270000004</v>
      </c>
    </row>
    <row r="103" spans="1:6" x14ac:dyDescent="0.2">
      <c r="A103" s="142"/>
      <c r="B103" s="143" t="s">
        <v>78</v>
      </c>
      <c r="C103" s="144">
        <v>6.2646592080000003</v>
      </c>
      <c r="D103" s="144">
        <v>673.53873199999998</v>
      </c>
      <c r="E103" s="144">
        <v>2313.732066</v>
      </c>
      <c r="F103" s="145">
        <f t="shared" si="3"/>
        <v>2987.270798</v>
      </c>
    </row>
    <row r="104" spans="1:6" x14ac:dyDescent="0.2">
      <c r="A104" s="142"/>
      <c r="B104" s="143" t="s">
        <v>79</v>
      </c>
      <c r="C104" s="144">
        <v>2.6088701159999999</v>
      </c>
      <c r="D104" s="144">
        <v>272.64020199999999</v>
      </c>
      <c r="E104" s="144">
        <v>712.01063499999998</v>
      </c>
      <c r="F104" s="145">
        <f t="shared" si="3"/>
        <v>984.65083699999991</v>
      </c>
    </row>
    <row r="105" spans="1:6" x14ac:dyDescent="0.2">
      <c r="A105" s="142"/>
      <c r="B105" s="143" t="s">
        <v>80</v>
      </c>
      <c r="C105" s="144">
        <v>0.66881034311277088</v>
      </c>
      <c r="D105" s="144">
        <v>68.774083000000005</v>
      </c>
      <c r="E105" s="144">
        <v>299.532871</v>
      </c>
      <c r="F105" s="145">
        <f t="shared" si="3"/>
        <v>368.30695400000002</v>
      </c>
    </row>
    <row r="106" spans="1:6" x14ac:dyDescent="0.2">
      <c r="A106" s="142"/>
      <c r="B106" s="143" t="s">
        <v>81</v>
      </c>
      <c r="C106" s="144">
        <v>7.0530260086059574E-2</v>
      </c>
      <c r="D106" s="144">
        <v>7.7747740000000007</v>
      </c>
      <c r="E106" s="144">
        <v>23.685539000000002</v>
      </c>
      <c r="F106" s="145">
        <f t="shared" si="3"/>
        <v>31.460313000000003</v>
      </c>
    </row>
    <row r="107" spans="1:6" x14ac:dyDescent="0.2">
      <c r="A107" s="142"/>
      <c r="B107" s="143" t="s">
        <v>82</v>
      </c>
      <c r="C107" s="144">
        <v>5.1131000000000002</v>
      </c>
      <c r="D107" s="144">
        <v>465.99617000000001</v>
      </c>
      <c r="E107" s="144">
        <v>1332.4051930000001</v>
      </c>
      <c r="F107" s="145">
        <f t="shared" si="3"/>
        <v>1798.4013629999999</v>
      </c>
    </row>
    <row r="108" spans="1:6" ht="13.5" thickBot="1" x14ac:dyDescent="0.25">
      <c r="A108" s="146"/>
      <c r="B108" s="147" t="s">
        <v>83</v>
      </c>
      <c r="C108" s="148">
        <v>23.814852756363635</v>
      </c>
      <c r="D108" s="148">
        <v>2635.339211</v>
      </c>
      <c r="E108" s="148">
        <v>8783.6582249999992</v>
      </c>
      <c r="F108" s="149">
        <f t="shared" si="3"/>
        <v>11418.997436</v>
      </c>
    </row>
    <row r="109" spans="1:6" x14ac:dyDescent="0.2">
      <c r="A109" s="150">
        <v>43556</v>
      </c>
      <c r="B109" s="151" t="s">
        <v>63</v>
      </c>
      <c r="C109" s="152">
        <v>3.4965659236009112</v>
      </c>
      <c r="D109" s="152">
        <v>398.12500699999998</v>
      </c>
      <c r="E109" s="152">
        <v>1262.139676</v>
      </c>
      <c r="F109" s="153">
        <f>D109+E109</f>
        <v>1660.2646829999999</v>
      </c>
    </row>
    <row r="110" spans="1:6" x14ac:dyDescent="0.2">
      <c r="A110" s="154"/>
      <c r="B110" s="155" t="s">
        <v>64</v>
      </c>
      <c r="C110" s="156">
        <v>3.0125857977798831</v>
      </c>
      <c r="D110" s="156">
        <v>329.32376299999999</v>
      </c>
      <c r="E110" s="156">
        <v>972.11424499999998</v>
      </c>
      <c r="F110" s="157">
        <f t="shared" ref="F110:F129" si="4">D110+E110</f>
        <v>1301.4380080000001</v>
      </c>
    </row>
    <row r="111" spans="1:6" x14ac:dyDescent="0.2">
      <c r="A111" s="154"/>
      <c r="B111" s="155" t="s">
        <v>65</v>
      </c>
      <c r="C111" s="156">
        <v>11.44694721232</v>
      </c>
      <c r="D111" s="156">
        <v>1146.5677250000001</v>
      </c>
      <c r="E111" s="156">
        <v>2375.7338489999997</v>
      </c>
      <c r="F111" s="157">
        <f t="shared" si="4"/>
        <v>3522.3015740000001</v>
      </c>
    </row>
    <row r="112" spans="1:6" x14ac:dyDescent="0.2">
      <c r="A112" s="154"/>
      <c r="B112" s="155" t="s">
        <v>66</v>
      </c>
      <c r="C112" s="156">
        <v>8.2958318148186017</v>
      </c>
      <c r="D112" s="156">
        <v>908.15218000000004</v>
      </c>
      <c r="E112" s="156">
        <v>2970.3403750000002</v>
      </c>
      <c r="F112" s="157">
        <f t="shared" si="4"/>
        <v>3878.4925550000003</v>
      </c>
    </row>
    <row r="113" spans="1:6" x14ac:dyDescent="0.2">
      <c r="A113" s="154"/>
      <c r="B113" s="155" t="s">
        <v>67</v>
      </c>
      <c r="C113" s="156">
        <v>5.3731717691999989</v>
      </c>
      <c r="D113" s="156">
        <v>590.43593099999998</v>
      </c>
      <c r="E113" s="156">
        <v>1666.2386259999998</v>
      </c>
      <c r="F113" s="157">
        <f t="shared" si="4"/>
        <v>2256.6745569999998</v>
      </c>
    </row>
    <row r="114" spans="1:6" x14ac:dyDescent="0.2">
      <c r="A114" s="154"/>
      <c r="B114" s="155" t="s">
        <v>68</v>
      </c>
      <c r="C114" s="156">
        <v>0</v>
      </c>
      <c r="D114" s="156">
        <v>523.53905999999995</v>
      </c>
      <c r="E114" s="156">
        <v>1818.9487799999999</v>
      </c>
      <c r="F114" s="157">
        <f t="shared" si="4"/>
        <v>2342.4878399999998</v>
      </c>
    </row>
    <row r="115" spans="1:6" x14ac:dyDescent="0.2">
      <c r="A115" s="154"/>
      <c r="B115" s="155" t="s">
        <v>69</v>
      </c>
      <c r="C115" s="156">
        <v>0</v>
      </c>
      <c r="D115" s="156">
        <v>7.0759000000000002E-2</v>
      </c>
      <c r="E115" s="156">
        <v>0.24584</v>
      </c>
      <c r="F115" s="157">
        <f t="shared" si="4"/>
        <v>0.31659900000000002</v>
      </c>
    </row>
    <row r="116" spans="1:6" x14ac:dyDescent="0.2">
      <c r="A116" s="154"/>
      <c r="B116" s="155" t="s">
        <v>70</v>
      </c>
      <c r="C116" s="156">
        <v>1.9707600000000001</v>
      </c>
      <c r="D116" s="156">
        <v>187.49346</v>
      </c>
      <c r="E116" s="156">
        <v>471.30930000000001</v>
      </c>
      <c r="F116" s="157">
        <f t="shared" si="4"/>
        <v>658.80276000000003</v>
      </c>
    </row>
    <row r="117" spans="1:6" x14ac:dyDescent="0.2">
      <c r="A117" s="154"/>
      <c r="B117" s="155" t="s">
        <v>71</v>
      </c>
      <c r="C117" s="156">
        <v>47.869280810060758</v>
      </c>
      <c r="D117" s="156">
        <v>5140.9115310000007</v>
      </c>
      <c r="E117" s="156">
        <v>15958.959538000001</v>
      </c>
      <c r="F117" s="157">
        <f t="shared" si="4"/>
        <v>21099.871069000001</v>
      </c>
    </row>
    <row r="118" spans="1:6" x14ac:dyDescent="0.2">
      <c r="A118" s="154"/>
      <c r="B118" s="155" t="s">
        <v>72</v>
      </c>
      <c r="C118" s="156">
        <v>3.6019999999999999</v>
      </c>
      <c r="D118" s="156">
        <v>395.77699999999999</v>
      </c>
      <c r="E118" s="156">
        <v>1181.9935</v>
      </c>
      <c r="F118" s="157">
        <f t="shared" si="4"/>
        <v>1577.7705000000001</v>
      </c>
    </row>
    <row r="119" spans="1:6" x14ac:dyDescent="0.2">
      <c r="A119" s="154"/>
      <c r="B119" s="155" t="s">
        <v>73</v>
      </c>
      <c r="C119" s="156">
        <v>2.5528688376838287</v>
      </c>
      <c r="D119" s="156">
        <v>244.804303</v>
      </c>
      <c r="E119" s="156">
        <v>680.91008799999997</v>
      </c>
      <c r="F119" s="157">
        <f t="shared" si="4"/>
        <v>925.71439099999998</v>
      </c>
    </row>
    <row r="120" spans="1:6" x14ac:dyDescent="0.2">
      <c r="A120" s="154"/>
      <c r="B120" s="155" t="s">
        <v>74</v>
      </c>
      <c r="C120" s="156">
        <v>3.9589882812499999</v>
      </c>
      <c r="D120" s="156">
        <v>402.235343</v>
      </c>
      <c r="E120" s="156">
        <v>1043.586487</v>
      </c>
      <c r="F120" s="157">
        <f t="shared" si="4"/>
        <v>1445.8218300000001</v>
      </c>
    </row>
    <row r="121" spans="1:6" x14ac:dyDescent="0.2">
      <c r="A121" s="154"/>
      <c r="B121" s="155" t="s">
        <v>75</v>
      </c>
      <c r="C121" s="156">
        <v>7.5868786320000003</v>
      </c>
      <c r="D121" s="156">
        <v>809.61860000000001</v>
      </c>
      <c r="E121" s="156">
        <v>2627.2625849999999</v>
      </c>
      <c r="F121" s="157">
        <f t="shared" si="4"/>
        <v>3436.8811850000002</v>
      </c>
    </row>
    <row r="122" spans="1:6" x14ac:dyDescent="0.2">
      <c r="A122" s="154"/>
      <c r="B122" s="155" t="s">
        <v>76</v>
      </c>
      <c r="C122" s="156">
        <v>1.7845553828836365</v>
      </c>
      <c r="D122" s="156">
        <v>188.53900899999999</v>
      </c>
      <c r="E122" s="156">
        <v>646.236177</v>
      </c>
      <c r="F122" s="157">
        <f t="shared" si="4"/>
        <v>834.77518599999996</v>
      </c>
    </row>
    <row r="123" spans="1:6" x14ac:dyDescent="0.2">
      <c r="A123" s="154"/>
      <c r="B123" s="155" t="s">
        <v>77</v>
      </c>
      <c r="C123" s="156">
        <v>14.624600058301059</v>
      </c>
      <c r="D123" s="156">
        <v>1614.028869</v>
      </c>
      <c r="E123" s="156">
        <v>5245.9528710000004</v>
      </c>
      <c r="F123" s="157">
        <f t="shared" si="4"/>
        <v>6859.9817400000002</v>
      </c>
    </row>
    <row r="124" spans="1:6" x14ac:dyDescent="0.2">
      <c r="A124" s="154"/>
      <c r="B124" s="155" t="s">
        <v>78</v>
      </c>
      <c r="C124" s="156">
        <v>6.1194615178181824</v>
      </c>
      <c r="D124" s="156">
        <v>624.33257600000002</v>
      </c>
      <c r="E124" s="156">
        <v>2310.3162269999998</v>
      </c>
      <c r="F124" s="157">
        <f t="shared" si="4"/>
        <v>2934.648803</v>
      </c>
    </row>
    <row r="125" spans="1:6" x14ac:dyDescent="0.2">
      <c r="A125" s="154"/>
      <c r="B125" s="155" t="s">
        <v>79</v>
      </c>
      <c r="C125" s="156">
        <v>2.6325771479999998</v>
      </c>
      <c r="D125" s="156">
        <v>264.82867099999999</v>
      </c>
      <c r="E125" s="156">
        <v>726.38381000000004</v>
      </c>
      <c r="F125" s="157">
        <f t="shared" si="4"/>
        <v>991.21248100000003</v>
      </c>
    </row>
    <row r="126" spans="1:6" x14ac:dyDescent="0.2">
      <c r="A126" s="154"/>
      <c r="B126" s="155" t="s">
        <v>80</v>
      </c>
      <c r="C126" s="156">
        <v>0.68645943086778627</v>
      </c>
      <c r="D126" s="156">
        <v>63.562186000000004</v>
      </c>
      <c r="E126" s="156">
        <v>285.08943499999998</v>
      </c>
      <c r="F126" s="157">
        <f t="shared" si="4"/>
        <v>348.65162099999998</v>
      </c>
    </row>
    <row r="127" spans="1:6" x14ac:dyDescent="0.2">
      <c r="A127" s="154"/>
      <c r="B127" s="155" t="s">
        <v>81</v>
      </c>
      <c r="C127" s="156">
        <v>6.9499931335449225E-2</v>
      </c>
      <c r="D127" s="156">
        <v>7.66282</v>
      </c>
      <c r="E127" s="156">
        <v>22.769791000000001</v>
      </c>
      <c r="F127" s="157">
        <f t="shared" si="4"/>
        <v>30.432611000000001</v>
      </c>
    </row>
    <row r="128" spans="1:6" x14ac:dyDescent="0.2">
      <c r="A128" s="154"/>
      <c r="B128" s="155" t="s">
        <v>82</v>
      </c>
      <c r="C128" s="156">
        <v>3.458006884</v>
      </c>
      <c r="D128" s="156">
        <v>324.96544</v>
      </c>
      <c r="E128" s="156">
        <v>739.43673899999999</v>
      </c>
      <c r="F128" s="157">
        <f t="shared" si="4"/>
        <v>1064.4021789999999</v>
      </c>
    </row>
    <row r="129" spans="1:6" ht="13.5" thickBot="1" x14ac:dyDescent="0.25">
      <c r="A129" s="158"/>
      <c r="B129" s="159" t="s">
        <v>83</v>
      </c>
      <c r="C129" s="160">
        <v>19.836097252727271</v>
      </c>
      <c r="D129" s="160">
        <v>2893.1924190000004</v>
      </c>
      <c r="E129" s="160">
        <v>8603.9749759999995</v>
      </c>
      <c r="F129" s="161">
        <f t="shared" si="4"/>
        <v>11497.167395</v>
      </c>
    </row>
    <row r="130" spans="1:6" x14ac:dyDescent="0.2">
      <c r="A130" s="93">
        <v>43586</v>
      </c>
      <c r="B130" s="94" t="s">
        <v>63</v>
      </c>
      <c r="C130" s="95">
        <v>3.4562403251119331</v>
      </c>
      <c r="D130" s="95">
        <v>425.24943500000001</v>
      </c>
      <c r="E130" s="95">
        <v>1278.7864140000001</v>
      </c>
      <c r="F130" s="96">
        <f>D130+E130</f>
        <v>1704.0358490000001</v>
      </c>
    </row>
    <row r="131" spans="1:6" x14ac:dyDescent="0.2">
      <c r="A131" s="97"/>
      <c r="B131" s="98" t="s">
        <v>64</v>
      </c>
      <c r="C131" s="99">
        <v>3.1663612701628905</v>
      </c>
      <c r="D131" s="99">
        <v>361.71551400000004</v>
      </c>
      <c r="E131" s="99">
        <v>1012.804525</v>
      </c>
      <c r="F131" s="100">
        <f t="shared" ref="F131:F150" si="5">D131+E131</f>
        <v>1374.520039</v>
      </c>
    </row>
    <row r="132" spans="1:6" x14ac:dyDescent="0.2">
      <c r="A132" s="97"/>
      <c r="B132" s="98" t="s">
        <v>65</v>
      </c>
      <c r="C132" s="99">
        <v>14.464121535</v>
      </c>
      <c r="D132" s="99">
        <v>1506.2245209999999</v>
      </c>
      <c r="E132" s="99">
        <v>3646.7580899999998</v>
      </c>
      <c r="F132" s="100">
        <f t="shared" si="5"/>
        <v>5152.9826109999995</v>
      </c>
    </row>
    <row r="133" spans="1:6" x14ac:dyDescent="0.2">
      <c r="A133" s="97"/>
      <c r="B133" s="98" t="s">
        <v>66</v>
      </c>
      <c r="C133" s="99">
        <v>8.7157541252685142</v>
      </c>
      <c r="D133" s="99">
        <v>1015.3453320000001</v>
      </c>
      <c r="E133" s="99">
        <v>3188.7289870000004</v>
      </c>
      <c r="F133" s="100">
        <f t="shared" si="5"/>
        <v>4204.0743190000003</v>
      </c>
    </row>
    <row r="134" spans="1:6" x14ac:dyDescent="0.2">
      <c r="A134" s="97"/>
      <c r="B134" s="98" t="s">
        <v>67</v>
      </c>
      <c r="C134" s="99">
        <v>5.4757636955999995</v>
      </c>
      <c r="D134" s="99">
        <v>642.88623199999995</v>
      </c>
      <c r="E134" s="99">
        <v>1696.0320940000001</v>
      </c>
      <c r="F134" s="100">
        <f t="shared" si="5"/>
        <v>2338.918326</v>
      </c>
    </row>
    <row r="135" spans="1:6" x14ac:dyDescent="0.2">
      <c r="A135" s="97"/>
      <c r="B135" s="98" t="s">
        <v>68</v>
      </c>
      <c r="C135" s="99">
        <v>5.6311200000000001</v>
      </c>
      <c r="D135" s="99">
        <v>635.87369999999999</v>
      </c>
      <c r="E135" s="99">
        <v>1865.7757799999999</v>
      </c>
      <c r="F135" s="100">
        <f t="shared" si="5"/>
        <v>2501.64948</v>
      </c>
    </row>
    <row r="136" spans="1:6" x14ac:dyDescent="0.2">
      <c r="A136" s="97"/>
      <c r="B136" s="98" t="s">
        <v>69</v>
      </c>
      <c r="C136" s="99">
        <v>7.1265102871534338E-4</v>
      </c>
      <c r="D136" s="99">
        <v>8.0474000000000004E-2</v>
      </c>
      <c r="E136" s="99">
        <v>0.236125</v>
      </c>
      <c r="F136" s="100">
        <f t="shared" si="5"/>
        <v>0.31659900000000002</v>
      </c>
    </row>
    <row r="137" spans="1:6" x14ac:dyDescent="0.2">
      <c r="A137" s="97"/>
      <c r="B137" s="98" t="s">
        <v>70</v>
      </c>
      <c r="C137" s="99">
        <v>1.9998</v>
      </c>
      <c r="D137" s="99">
        <v>205.56029999999998</v>
      </c>
      <c r="E137" s="99">
        <v>480.43578000000002</v>
      </c>
      <c r="F137" s="100">
        <f t="shared" si="5"/>
        <v>685.99608000000001</v>
      </c>
    </row>
    <row r="138" spans="1:6" x14ac:dyDescent="0.2">
      <c r="A138" s="97"/>
      <c r="B138" s="98" t="s">
        <v>71</v>
      </c>
      <c r="C138" s="99">
        <v>48.872283940362323</v>
      </c>
      <c r="D138" s="99">
        <v>5543.6541150000003</v>
      </c>
      <c r="E138" s="99">
        <v>15876.753811</v>
      </c>
      <c r="F138" s="100">
        <f t="shared" si="5"/>
        <v>21420.407926</v>
      </c>
    </row>
    <row r="139" spans="1:6" x14ac:dyDescent="0.2">
      <c r="A139" s="97"/>
      <c r="B139" s="98" t="s">
        <v>72</v>
      </c>
      <c r="C139" s="99">
        <v>3.778</v>
      </c>
      <c r="D139" s="99">
        <v>431.67149999999998</v>
      </c>
      <c r="E139" s="99">
        <v>1195.0709999999999</v>
      </c>
      <c r="F139" s="100">
        <f t="shared" si="5"/>
        <v>1626.7424999999998</v>
      </c>
    </row>
    <row r="140" spans="1:6" x14ac:dyDescent="0.2">
      <c r="A140" s="97"/>
      <c r="B140" s="98" t="s">
        <v>73</v>
      </c>
      <c r="C140" s="99">
        <v>1.7761495048562095</v>
      </c>
      <c r="D140" s="99">
        <v>266.357732</v>
      </c>
      <c r="E140" s="99">
        <v>710.41598099999999</v>
      </c>
      <c r="F140" s="100">
        <f t="shared" si="5"/>
        <v>976.77371300000004</v>
      </c>
    </row>
    <row r="141" spans="1:6" x14ac:dyDescent="0.2">
      <c r="A141" s="97"/>
      <c r="B141" s="98" t="s">
        <v>74</v>
      </c>
      <c r="C141" s="99">
        <v>3.8718791503906251</v>
      </c>
      <c r="D141" s="99">
        <v>416.30545000000001</v>
      </c>
      <c r="E141" s="99">
        <v>954.70509400000003</v>
      </c>
      <c r="F141" s="100">
        <f t="shared" si="5"/>
        <v>1371.010544</v>
      </c>
    </row>
    <row r="142" spans="1:6" x14ac:dyDescent="0.2">
      <c r="A142" s="97"/>
      <c r="B142" s="98" t="s">
        <v>75</v>
      </c>
      <c r="C142" s="99">
        <v>7.8839920895999995</v>
      </c>
      <c r="D142" s="99">
        <v>885.91548299999999</v>
      </c>
      <c r="E142" s="99">
        <v>2732.2662880000003</v>
      </c>
      <c r="F142" s="100">
        <f t="shared" si="5"/>
        <v>3618.1817710000005</v>
      </c>
    </row>
    <row r="143" spans="1:6" x14ac:dyDescent="0.2">
      <c r="A143" s="97"/>
      <c r="B143" s="98" t="s">
        <v>76</v>
      </c>
      <c r="C143" s="99">
        <v>1.8764929839560003</v>
      </c>
      <c r="D143" s="99">
        <v>206.15709700000002</v>
      </c>
      <c r="E143" s="99">
        <v>734.11336800000004</v>
      </c>
      <c r="F143" s="100">
        <f t="shared" si="5"/>
        <v>940.27046500000006</v>
      </c>
    </row>
    <row r="144" spans="1:6" x14ac:dyDescent="0.2">
      <c r="A144" s="97"/>
      <c r="B144" s="98" t="s">
        <v>77</v>
      </c>
      <c r="C144" s="99">
        <v>15.171660147005102</v>
      </c>
      <c r="D144" s="99">
        <v>1749.9265379999999</v>
      </c>
      <c r="E144" s="99">
        <v>5373.8191569999999</v>
      </c>
      <c r="F144" s="100">
        <f t="shared" si="5"/>
        <v>7123.7456949999996</v>
      </c>
    </row>
    <row r="145" spans="1:6" x14ac:dyDescent="0.2">
      <c r="A145" s="97"/>
      <c r="B145" s="98" t="s">
        <v>78</v>
      </c>
      <c r="C145" s="99">
        <v>6.1390932369090914</v>
      </c>
      <c r="D145" s="99">
        <v>685.32412799999997</v>
      </c>
      <c r="E145" s="99">
        <v>2373.8530329999999</v>
      </c>
      <c r="F145" s="100">
        <f t="shared" si="5"/>
        <v>3059.1771609999996</v>
      </c>
    </row>
    <row r="146" spans="1:6" x14ac:dyDescent="0.2">
      <c r="A146" s="97"/>
      <c r="B146" s="98" t="s">
        <v>79</v>
      </c>
      <c r="C146" s="99">
        <v>2.7437956559999996</v>
      </c>
      <c r="D146" s="99">
        <v>291.11222200000003</v>
      </c>
      <c r="E146" s="99">
        <v>754.85874999999999</v>
      </c>
      <c r="F146" s="100">
        <f t="shared" si="5"/>
        <v>1045.9709720000001</v>
      </c>
    </row>
    <row r="147" spans="1:6" x14ac:dyDescent="0.2">
      <c r="A147" s="97"/>
      <c r="B147" s="98" t="s">
        <v>80</v>
      </c>
      <c r="C147" s="99">
        <v>0.51103496792089798</v>
      </c>
      <c r="D147" s="99">
        <v>78.513289999999998</v>
      </c>
      <c r="E147" s="99">
        <v>320.35795100000001</v>
      </c>
      <c r="F147" s="100">
        <f t="shared" si="5"/>
        <v>398.871241</v>
      </c>
    </row>
    <row r="148" spans="1:6" x14ac:dyDescent="0.2">
      <c r="A148" s="97"/>
      <c r="B148" s="98" t="s">
        <v>81</v>
      </c>
      <c r="C148" s="99">
        <v>7.2713237762451172E-2</v>
      </c>
      <c r="D148" s="99">
        <v>8.5451129999999988</v>
      </c>
      <c r="E148" s="99">
        <v>23.520820000000001</v>
      </c>
      <c r="F148" s="100">
        <f t="shared" si="5"/>
        <v>32.065933000000001</v>
      </c>
    </row>
    <row r="149" spans="1:6" x14ac:dyDescent="0.2">
      <c r="A149" s="97"/>
      <c r="B149" s="98" t="s">
        <v>82</v>
      </c>
      <c r="C149" s="99">
        <v>5.598140892</v>
      </c>
      <c r="D149" s="99">
        <v>604.00339099999997</v>
      </c>
      <c r="E149" s="99">
        <v>1715.6546699999999</v>
      </c>
      <c r="F149" s="100">
        <f t="shared" si="5"/>
        <v>2319.6580610000001</v>
      </c>
    </row>
    <row r="150" spans="1:6" ht="13.5" thickBot="1" x14ac:dyDescent="0.25">
      <c r="A150" s="101"/>
      <c r="B150" s="102" t="s">
        <v>83</v>
      </c>
      <c r="C150" s="103">
        <v>27.455001445818183</v>
      </c>
      <c r="D150" s="103">
        <v>3051.3262549999999</v>
      </c>
      <c r="E150" s="103">
        <v>8849.2126190000017</v>
      </c>
      <c r="F150" s="104">
        <f t="shared" si="5"/>
        <v>11900.538874000002</v>
      </c>
    </row>
    <row r="151" spans="1:6" x14ac:dyDescent="0.2">
      <c r="A151" s="105">
        <v>43617</v>
      </c>
      <c r="B151" s="106" t="s">
        <v>63</v>
      </c>
      <c r="C151" s="107">
        <v>3.083634718510325</v>
      </c>
      <c r="D151" s="107">
        <v>418.40950600000002</v>
      </c>
      <c r="E151" s="107">
        <v>1315.6715039999999</v>
      </c>
      <c r="F151" s="108">
        <f>D151+E151</f>
        <v>1734.0810099999999</v>
      </c>
    </row>
    <row r="152" spans="1:6" x14ac:dyDescent="0.2">
      <c r="A152" s="109"/>
      <c r="B152" s="110" t="s">
        <v>64</v>
      </c>
      <c r="C152" s="111">
        <v>2.2580151481400841</v>
      </c>
      <c r="D152" s="111">
        <v>342.859961</v>
      </c>
      <c r="E152" s="111">
        <v>1018.703839</v>
      </c>
      <c r="F152" s="112">
        <f t="shared" ref="F152:F171" si="6">D152+E152</f>
        <v>1361.5637999999999</v>
      </c>
    </row>
    <row r="153" spans="1:6" x14ac:dyDescent="0.2">
      <c r="A153" s="109"/>
      <c r="B153" s="110" t="s">
        <v>65</v>
      </c>
      <c r="C153" s="111">
        <v>12.448584501639999</v>
      </c>
      <c r="D153" s="111">
        <v>1580.2791000000002</v>
      </c>
      <c r="E153" s="111">
        <v>4324.3537350000006</v>
      </c>
      <c r="F153" s="112">
        <f t="shared" si="6"/>
        <v>5904.6328350000003</v>
      </c>
    </row>
    <row r="154" spans="1:6" x14ac:dyDescent="0.2">
      <c r="A154" s="109"/>
      <c r="B154" s="110" t="s">
        <v>66</v>
      </c>
      <c r="C154" s="111">
        <v>7.5601038603845128</v>
      </c>
      <c r="D154" s="111">
        <v>947.04091700000004</v>
      </c>
      <c r="E154" s="111">
        <v>3131.5696899999998</v>
      </c>
      <c r="F154" s="112">
        <f t="shared" si="6"/>
        <v>4078.6106069999996</v>
      </c>
    </row>
    <row r="155" spans="1:6" x14ac:dyDescent="0.2">
      <c r="A155" s="109"/>
      <c r="B155" s="110" t="s">
        <v>67</v>
      </c>
      <c r="C155" s="111">
        <v>4.3442263487999986</v>
      </c>
      <c r="D155" s="111">
        <v>593.37307399999997</v>
      </c>
      <c r="E155" s="111">
        <v>1657.2020669999999</v>
      </c>
      <c r="F155" s="112">
        <f t="shared" si="6"/>
        <v>2250.5751409999998</v>
      </c>
    </row>
    <row r="156" spans="1:6" x14ac:dyDescent="0.2">
      <c r="A156" s="109"/>
      <c r="B156" s="110" t="s">
        <v>68</v>
      </c>
      <c r="C156" s="111">
        <v>4.5619199999999998</v>
      </c>
      <c r="D156" s="111">
        <v>520.69380000000001</v>
      </c>
      <c r="E156" s="111">
        <v>1421.0961599999998</v>
      </c>
      <c r="F156" s="112">
        <f t="shared" si="6"/>
        <v>1941.7899599999998</v>
      </c>
    </row>
    <row r="157" spans="1:6" x14ac:dyDescent="0.2">
      <c r="A157" s="109"/>
      <c r="B157" s="110" t="s">
        <v>69</v>
      </c>
      <c r="C157" s="111">
        <v>7.4379628698626236E-4</v>
      </c>
      <c r="D157" s="111">
        <v>8.4895999999999999E-2</v>
      </c>
      <c r="E157" s="111">
        <v>0.23170199999999999</v>
      </c>
      <c r="F157" s="112">
        <f t="shared" si="6"/>
        <v>0.31659799999999999</v>
      </c>
    </row>
    <row r="158" spans="1:6" x14ac:dyDescent="0.2">
      <c r="A158" s="109"/>
      <c r="B158" s="110" t="s">
        <v>70</v>
      </c>
      <c r="C158" s="111">
        <v>1.2962400000000001</v>
      </c>
      <c r="D158" s="111">
        <v>192.28704000000002</v>
      </c>
      <c r="E158" s="111">
        <v>489.17220000000003</v>
      </c>
      <c r="F158" s="112">
        <f t="shared" si="6"/>
        <v>681.45924000000002</v>
      </c>
    </row>
    <row r="159" spans="1:6" x14ac:dyDescent="0.2">
      <c r="A159" s="109"/>
      <c r="B159" s="110" t="s">
        <v>71</v>
      </c>
      <c r="C159" s="111">
        <v>43.517135754394808</v>
      </c>
      <c r="D159" s="111">
        <v>5678.7993640000004</v>
      </c>
      <c r="E159" s="111">
        <v>17638.112370000003</v>
      </c>
      <c r="F159" s="112">
        <f t="shared" si="6"/>
        <v>23316.911734000001</v>
      </c>
    </row>
    <row r="160" spans="1:6" x14ac:dyDescent="0.2">
      <c r="A160" s="109"/>
      <c r="B160" s="110" t="s">
        <v>72</v>
      </c>
      <c r="C160" s="111">
        <v>2.7280000000000002</v>
      </c>
      <c r="D160" s="111">
        <v>400.23950000000002</v>
      </c>
      <c r="E160" s="111">
        <v>1182.2059999999999</v>
      </c>
      <c r="F160" s="112">
        <f t="shared" si="6"/>
        <v>1582.4454999999998</v>
      </c>
    </row>
    <row r="161" spans="1:6" x14ac:dyDescent="0.2">
      <c r="A161" s="109"/>
      <c r="B161" s="110" t="s">
        <v>73</v>
      </c>
      <c r="C161" s="111">
        <v>2.1234962254022074</v>
      </c>
      <c r="D161" s="111">
        <v>251.562557</v>
      </c>
      <c r="E161" s="111">
        <v>720.87480099999993</v>
      </c>
      <c r="F161" s="112">
        <f t="shared" si="6"/>
        <v>972.4373579999999</v>
      </c>
    </row>
    <row r="162" spans="1:6" x14ac:dyDescent="0.2">
      <c r="A162" s="109"/>
      <c r="B162" s="110" t="s">
        <v>74</v>
      </c>
      <c r="C162" s="111">
        <v>3.0180380859375</v>
      </c>
      <c r="D162" s="111">
        <v>405.69054499999999</v>
      </c>
      <c r="E162" s="111">
        <v>1040.1225449999999</v>
      </c>
      <c r="F162" s="112">
        <f t="shared" si="6"/>
        <v>1445.8130899999999</v>
      </c>
    </row>
    <row r="163" spans="1:6" x14ac:dyDescent="0.2">
      <c r="A163" s="109"/>
      <c r="B163" s="110" t="s">
        <v>75</v>
      </c>
      <c r="C163" s="111">
        <v>6.3527485060000002</v>
      </c>
      <c r="D163" s="111">
        <v>823.39897600000006</v>
      </c>
      <c r="E163" s="111">
        <v>2711.6961620000002</v>
      </c>
      <c r="F163" s="112">
        <f t="shared" si="6"/>
        <v>3535.0951380000001</v>
      </c>
    </row>
    <row r="164" spans="1:6" x14ac:dyDescent="0.2">
      <c r="A164" s="109"/>
      <c r="B164" s="110" t="s">
        <v>76</v>
      </c>
      <c r="C164" s="111">
        <v>1.3435931485890911</v>
      </c>
      <c r="D164" s="111">
        <v>191.250169</v>
      </c>
      <c r="E164" s="111">
        <v>716.62575600000002</v>
      </c>
      <c r="F164" s="112">
        <f t="shared" si="6"/>
        <v>907.87592500000005</v>
      </c>
    </row>
    <row r="165" spans="1:6" x14ac:dyDescent="0.2">
      <c r="A165" s="109"/>
      <c r="B165" s="110" t="s">
        <v>77</v>
      </c>
      <c r="C165" s="111">
        <v>12.589092889616492</v>
      </c>
      <c r="D165" s="111">
        <v>1614.756087</v>
      </c>
      <c r="E165" s="111">
        <v>5169.6574709999995</v>
      </c>
      <c r="F165" s="112">
        <f t="shared" si="6"/>
        <v>6784.4135579999993</v>
      </c>
    </row>
    <row r="166" spans="1:6" x14ac:dyDescent="0.2">
      <c r="A166" s="109"/>
      <c r="B166" s="110" t="s">
        <v>78</v>
      </c>
      <c r="C166" s="111">
        <v>4.8467890030909091</v>
      </c>
      <c r="D166" s="111">
        <v>692.37602300000003</v>
      </c>
      <c r="E166" s="111">
        <v>2285.3606690000001</v>
      </c>
      <c r="F166" s="112">
        <f t="shared" si="6"/>
        <v>2977.7366920000004</v>
      </c>
    </row>
    <row r="167" spans="1:6" x14ac:dyDescent="0.2">
      <c r="A167" s="109"/>
      <c r="B167" s="110" t="s">
        <v>79</v>
      </c>
      <c r="C167" s="111">
        <v>1.6261612560000001</v>
      </c>
      <c r="D167" s="111">
        <v>271.63230399999998</v>
      </c>
      <c r="E167" s="111">
        <v>735.20038</v>
      </c>
      <c r="F167" s="112">
        <f t="shared" si="6"/>
        <v>1006.832684</v>
      </c>
    </row>
    <row r="168" spans="1:6" x14ac:dyDescent="0.2">
      <c r="A168" s="109"/>
      <c r="B168" s="110" t="s">
        <v>80</v>
      </c>
      <c r="C168" s="111">
        <v>0.46941253352475637</v>
      </c>
      <c r="D168" s="111">
        <v>78.849075999999997</v>
      </c>
      <c r="E168" s="111">
        <v>342.59392800000001</v>
      </c>
      <c r="F168" s="112">
        <f t="shared" si="6"/>
        <v>421.44300399999997</v>
      </c>
    </row>
    <row r="169" spans="1:6" x14ac:dyDescent="0.2">
      <c r="A169" s="109"/>
      <c r="B169" s="110" t="s">
        <v>81</v>
      </c>
      <c r="C169" s="111">
        <v>4.433604621887207E-2</v>
      </c>
      <c r="D169" s="111">
        <v>8.2513060000000014</v>
      </c>
      <c r="E169" s="111">
        <v>24.386277999999997</v>
      </c>
      <c r="F169" s="112">
        <f t="shared" si="6"/>
        <v>32.637583999999997</v>
      </c>
    </row>
    <row r="170" spans="1:6" x14ac:dyDescent="0.2">
      <c r="A170" s="109"/>
      <c r="B170" s="110" t="s">
        <v>82</v>
      </c>
      <c r="C170" s="111">
        <v>5.871599999999999</v>
      </c>
      <c r="D170" s="111">
        <v>700.19117099999994</v>
      </c>
      <c r="E170" s="111">
        <v>2358.258675</v>
      </c>
      <c r="F170" s="112">
        <f t="shared" si="6"/>
        <v>3058.449846</v>
      </c>
    </row>
    <row r="171" spans="1:6" ht="13.5" thickBot="1" x14ac:dyDescent="0.25">
      <c r="A171" s="113"/>
      <c r="B171" s="114" t="s">
        <v>83</v>
      </c>
      <c r="C171" s="115">
        <v>23.395796925818182</v>
      </c>
      <c r="D171" s="115">
        <v>2947.3357769999998</v>
      </c>
      <c r="E171" s="115">
        <v>9052.5109489999995</v>
      </c>
      <c r="F171" s="116">
        <f t="shared" si="6"/>
        <v>11999.846726</v>
      </c>
    </row>
    <row r="172" spans="1:6" x14ac:dyDescent="0.2">
      <c r="A172" s="162">
        <v>43647</v>
      </c>
      <c r="B172" s="163" t="s">
        <v>63</v>
      </c>
      <c r="C172" s="164">
        <v>3.9638257066649762</v>
      </c>
      <c r="D172" s="164">
        <v>461.597397</v>
      </c>
      <c r="E172" s="164">
        <v>1372.108978</v>
      </c>
      <c r="F172" s="165">
        <f>D172+E172</f>
        <v>1833.706375</v>
      </c>
    </row>
    <row r="173" spans="1:6" x14ac:dyDescent="0.2">
      <c r="A173" s="166"/>
      <c r="B173" s="118" t="s">
        <v>64</v>
      </c>
      <c r="C173" s="119">
        <v>3.2108512533332161</v>
      </c>
      <c r="D173" s="119">
        <v>370.29898200000002</v>
      </c>
      <c r="E173" s="119">
        <v>1037.3331129999999</v>
      </c>
      <c r="F173" s="120">
        <f t="shared" ref="F173:F191" si="7">D173+E173</f>
        <v>1407.6320949999999</v>
      </c>
    </row>
    <row r="174" spans="1:6" x14ac:dyDescent="0.2">
      <c r="A174" s="166"/>
      <c r="B174" s="118" t="s">
        <v>65</v>
      </c>
      <c r="C174" s="119">
        <v>13.940757988</v>
      </c>
      <c r="D174" s="119">
        <v>1652.695569</v>
      </c>
      <c r="E174" s="119">
        <v>4235.0276359999998</v>
      </c>
      <c r="F174" s="120">
        <f t="shared" si="7"/>
        <v>5887.7232050000002</v>
      </c>
    </row>
    <row r="175" spans="1:6" x14ac:dyDescent="0.2">
      <c r="A175" s="166"/>
      <c r="B175" s="118" t="s">
        <v>66</v>
      </c>
      <c r="C175" s="119">
        <v>8.9999240588951785</v>
      </c>
      <c r="D175" s="119">
        <v>1045.808147</v>
      </c>
      <c r="E175" s="119">
        <v>3203.0374550000001</v>
      </c>
      <c r="F175" s="120">
        <f t="shared" si="7"/>
        <v>4248.8456020000003</v>
      </c>
    </row>
    <row r="176" spans="1:6" x14ac:dyDescent="0.2">
      <c r="A176" s="166"/>
      <c r="B176" s="118" t="s">
        <v>67</v>
      </c>
      <c r="C176" s="119">
        <v>5.2366129451999992</v>
      </c>
      <c r="D176" s="119">
        <v>628.94706499999995</v>
      </c>
      <c r="E176" s="119">
        <v>1653.746392</v>
      </c>
      <c r="F176" s="120">
        <f t="shared" si="7"/>
        <v>2282.6934569999999</v>
      </c>
    </row>
    <row r="177" spans="1:6" x14ac:dyDescent="0.2">
      <c r="A177" s="166"/>
      <c r="B177" s="118" t="s">
        <v>68</v>
      </c>
      <c r="C177" s="119">
        <v>0</v>
      </c>
      <c r="D177" s="119">
        <v>165.116513</v>
      </c>
      <c r="E177" s="119">
        <v>382.33473200000003</v>
      </c>
      <c r="F177" s="120">
        <f t="shared" si="7"/>
        <v>547.45124499999997</v>
      </c>
    </row>
    <row r="178" spans="1:6" x14ac:dyDescent="0.2">
      <c r="A178" s="166"/>
      <c r="B178" s="118" t="s">
        <v>69</v>
      </c>
      <c r="C178" s="119">
        <v>0</v>
      </c>
      <c r="D178" s="119">
        <v>9.5489000000000004E-2</v>
      </c>
      <c r="E178" s="119">
        <v>0.221109</v>
      </c>
      <c r="F178" s="120">
        <f t="shared" si="7"/>
        <v>0.31659799999999999</v>
      </c>
    </row>
    <row r="179" spans="1:6" x14ac:dyDescent="0.2">
      <c r="A179" s="166"/>
      <c r="B179" s="118" t="s">
        <v>70</v>
      </c>
      <c r="C179" s="119">
        <v>1.7938800000000001</v>
      </c>
      <c r="D179" s="119">
        <v>204.89535000000001</v>
      </c>
      <c r="E179" s="119">
        <v>467.65026</v>
      </c>
      <c r="F179" s="120">
        <f t="shared" si="7"/>
        <v>672.54561000000001</v>
      </c>
    </row>
    <row r="180" spans="1:6" x14ac:dyDescent="0.2">
      <c r="A180" s="166"/>
      <c r="B180" s="118" t="s">
        <v>71</v>
      </c>
      <c r="C180" s="119">
        <v>50.859147457735048</v>
      </c>
      <c r="D180" s="119">
        <v>6189.2614170000006</v>
      </c>
      <c r="E180" s="119">
        <v>17891.644149</v>
      </c>
      <c r="F180" s="120">
        <f t="shared" si="7"/>
        <v>24080.905566000001</v>
      </c>
    </row>
    <row r="181" spans="1:6" x14ac:dyDescent="0.2">
      <c r="A181" s="166"/>
      <c r="B181" s="118" t="s">
        <v>72</v>
      </c>
      <c r="C181" s="119">
        <v>3.8479999999999999</v>
      </c>
      <c r="D181" s="119">
        <v>437.74250000000001</v>
      </c>
      <c r="E181" s="119">
        <v>1239.683</v>
      </c>
      <c r="F181" s="120">
        <f t="shared" si="7"/>
        <v>1677.4255000000001</v>
      </c>
    </row>
    <row r="182" spans="1:6" x14ac:dyDescent="0.2">
      <c r="A182" s="166"/>
      <c r="B182" s="118" t="s">
        <v>73</v>
      </c>
      <c r="C182" s="119">
        <v>2.1233075393210812</v>
      </c>
      <c r="D182" s="119">
        <v>273.98725899999999</v>
      </c>
      <c r="E182" s="119">
        <v>747.87694700000009</v>
      </c>
      <c r="F182" s="120">
        <f t="shared" si="7"/>
        <v>1021.8642060000001</v>
      </c>
    </row>
    <row r="183" spans="1:6" x14ac:dyDescent="0.2">
      <c r="A183" s="166"/>
      <c r="B183" s="118" t="s">
        <v>74</v>
      </c>
      <c r="C183" s="119">
        <v>3.7836484375000001</v>
      </c>
      <c r="D183" s="119">
        <v>452.960511</v>
      </c>
      <c r="E183" s="119">
        <v>1114.3509669999999</v>
      </c>
      <c r="F183" s="120">
        <f t="shared" si="7"/>
        <v>1567.3114779999999</v>
      </c>
    </row>
    <row r="184" spans="1:6" x14ac:dyDescent="0.2">
      <c r="A184" s="166"/>
      <c r="B184" s="118" t="s">
        <v>75</v>
      </c>
      <c r="C184" s="119">
        <v>7.5840474242000004</v>
      </c>
      <c r="D184" s="119">
        <v>885.98013399999991</v>
      </c>
      <c r="E184" s="119">
        <v>2735.229746</v>
      </c>
      <c r="F184" s="120">
        <f t="shared" si="7"/>
        <v>3621.2098799999999</v>
      </c>
    </row>
    <row r="185" spans="1:6" x14ac:dyDescent="0.2">
      <c r="A185" s="166"/>
      <c r="B185" s="118" t="s">
        <v>76</v>
      </c>
      <c r="C185" s="119">
        <v>1.7833178573243635</v>
      </c>
      <c r="D185" s="119">
        <v>209.68156400000001</v>
      </c>
      <c r="E185" s="119">
        <v>747.26255500000002</v>
      </c>
      <c r="F185" s="120">
        <f t="shared" si="7"/>
        <v>956.944119</v>
      </c>
    </row>
    <row r="186" spans="1:6" x14ac:dyDescent="0.2">
      <c r="A186" s="166"/>
      <c r="B186" s="118" t="s">
        <v>77</v>
      </c>
      <c r="C186" s="119">
        <v>14.140691887602161</v>
      </c>
      <c r="D186" s="119">
        <v>1732.1978449999999</v>
      </c>
      <c r="E186" s="119">
        <v>5279.0094300000001</v>
      </c>
      <c r="F186" s="120">
        <f t="shared" si="7"/>
        <v>7011.2072749999998</v>
      </c>
    </row>
    <row r="187" spans="1:6" x14ac:dyDescent="0.2">
      <c r="A187" s="166"/>
      <c r="B187" s="118" t="s">
        <v>78</v>
      </c>
      <c r="C187" s="119">
        <v>6.1131555263636361</v>
      </c>
      <c r="D187" s="119">
        <v>751.30703700000004</v>
      </c>
      <c r="E187" s="119">
        <v>2307.1222280000002</v>
      </c>
      <c r="F187" s="120">
        <f t="shared" si="7"/>
        <v>3058.4292650000002</v>
      </c>
    </row>
    <row r="188" spans="1:6" x14ac:dyDescent="0.2">
      <c r="A188" s="166"/>
      <c r="B188" s="118" t="s">
        <v>79</v>
      </c>
      <c r="C188" s="119">
        <v>2.7925107440000003</v>
      </c>
      <c r="D188" s="119">
        <v>300.74672200000003</v>
      </c>
      <c r="E188" s="119">
        <v>770.88867400000004</v>
      </c>
      <c r="F188" s="120">
        <f t="shared" si="7"/>
        <v>1071.6353960000001</v>
      </c>
    </row>
    <row r="189" spans="1:6" x14ac:dyDescent="0.2">
      <c r="A189" s="166"/>
      <c r="B189" s="118" t="s">
        <v>80</v>
      </c>
      <c r="C189" s="119">
        <v>0.56814952382815664</v>
      </c>
      <c r="D189" s="119">
        <v>66.290089000000009</v>
      </c>
      <c r="E189" s="119">
        <v>273.73229700000002</v>
      </c>
      <c r="F189" s="120">
        <f t="shared" si="7"/>
        <v>340.02238600000004</v>
      </c>
    </row>
    <row r="190" spans="1:6" x14ac:dyDescent="0.2">
      <c r="A190" s="166"/>
      <c r="B190" s="118" t="s">
        <v>81</v>
      </c>
      <c r="C190" s="119">
        <v>7.4562725067138666E-2</v>
      </c>
      <c r="D190" s="119">
        <v>8.9157189999999993</v>
      </c>
      <c r="E190" s="119">
        <v>24.891169000000001</v>
      </c>
      <c r="F190" s="120">
        <f t="shared" si="7"/>
        <v>33.806888000000001</v>
      </c>
    </row>
    <row r="191" spans="1:6" x14ac:dyDescent="0.2">
      <c r="A191" s="166"/>
      <c r="B191" s="118" t="s">
        <v>82</v>
      </c>
      <c r="C191" s="119">
        <v>6.3257832000000001</v>
      </c>
      <c r="D191" s="119">
        <v>764.81880799999999</v>
      </c>
      <c r="E191" s="119">
        <v>2393.7044700000001</v>
      </c>
      <c r="F191" s="120">
        <f t="shared" si="7"/>
        <v>3158.5232780000001</v>
      </c>
    </row>
    <row r="192" spans="1:6" ht="13.5" thickBot="1" x14ac:dyDescent="0.25">
      <c r="A192" s="167"/>
      <c r="B192" s="123" t="s">
        <v>83</v>
      </c>
      <c r="C192" s="124">
        <v>30.142165128363636</v>
      </c>
      <c r="D192" s="124">
        <v>3344.2726419999999</v>
      </c>
      <c r="E192" s="124">
        <v>10107.367335000001</v>
      </c>
      <c r="F192" s="125">
        <f>D192+E192</f>
        <v>13451.639977000001</v>
      </c>
    </row>
    <row r="193" spans="1:6" x14ac:dyDescent="0.2">
      <c r="A193" s="126">
        <v>43678</v>
      </c>
      <c r="B193" s="127" t="s">
        <v>63</v>
      </c>
      <c r="C193" s="128">
        <v>3.9077820071676705</v>
      </c>
      <c r="D193" s="128">
        <v>461.10316600000004</v>
      </c>
      <c r="E193" s="128">
        <v>1378.0684979999999</v>
      </c>
      <c r="F193" s="129">
        <f>D193+E193</f>
        <v>1839.171664</v>
      </c>
    </row>
    <row r="194" spans="1:6" x14ac:dyDescent="0.2">
      <c r="A194" s="130"/>
      <c r="B194" s="131" t="s">
        <v>64</v>
      </c>
      <c r="C194" s="132">
        <v>3.3104112279621067</v>
      </c>
      <c r="D194" s="132">
        <v>366.287892</v>
      </c>
      <c r="E194" s="132">
        <v>1027.4509760000001</v>
      </c>
      <c r="F194" s="133">
        <f t="shared" ref="F194:F213" si="8">D194+E194</f>
        <v>1393.7388680000001</v>
      </c>
    </row>
    <row r="195" spans="1:6" x14ac:dyDescent="0.2">
      <c r="A195" s="130"/>
      <c r="B195" s="131" t="s">
        <v>65</v>
      </c>
      <c r="C195" s="132">
        <v>17.771827488400003</v>
      </c>
      <c r="D195" s="132">
        <v>1733.2848799999999</v>
      </c>
      <c r="E195" s="132">
        <v>4705.1082580000002</v>
      </c>
      <c r="F195" s="133">
        <f t="shared" si="8"/>
        <v>6438.3931380000004</v>
      </c>
    </row>
    <row r="196" spans="1:6" x14ac:dyDescent="0.2">
      <c r="A196" s="130"/>
      <c r="B196" s="131" t="s">
        <v>66</v>
      </c>
      <c r="C196" s="132">
        <v>8.904298910837209</v>
      </c>
      <c r="D196" s="132">
        <v>1000.676205</v>
      </c>
      <c r="E196" s="132">
        <v>3070.6673040000001</v>
      </c>
      <c r="F196" s="133">
        <f t="shared" si="8"/>
        <v>4071.3435090000003</v>
      </c>
    </row>
    <row r="197" spans="1:6" x14ac:dyDescent="0.2">
      <c r="A197" s="130"/>
      <c r="B197" s="131" t="s">
        <v>67</v>
      </c>
      <c r="C197" s="132">
        <v>5.2713715463999993</v>
      </c>
      <c r="D197" s="132">
        <v>597.68866600000001</v>
      </c>
      <c r="E197" s="132">
        <v>1554.0318139999999</v>
      </c>
      <c r="F197" s="133">
        <f t="shared" si="8"/>
        <v>2151.72048</v>
      </c>
    </row>
    <row r="198" spans="1:6" x14ac:dyDescent="0.2">
      <c r="A198" s="130"/>
      <c r="B198" s="131" t="s">
        <v>68</v>
      </c>
      <c r="C198" s="132">
        <v>0</v>
      </c>
      <c r="D198" s="132">
        <v>0</v>
      </c>
      <c r="E198" s="132">
        <v>0</v>
      </c>
      <c r="F198" s="133">
        <f t="shared" si="8"/>
        <v>0</v>
      </c>
    </row>
    <row r="199" spans="1:6" x14ac:dyDescent="0.2">
      <c r="A199" s="130"/>
      <c r="B199" s="131" t="s">
        <v>69</v>
      </c>
      <c r="C199" s="132">
        <v>0</v>
      </c>
      <c r="D199" s="132">
        <v>0</v>
      </c>
      <c r="E199" s="132">
        <v>0</v>
      </c>
      <c r="F199" s="133">
        <f t="shared" si="8"/>
        <v>0</v>
      </c>
    </row>
    <row r="200" spans="1:6" x14ac:dyDescent="0.2">
      <c r="A200" s="130"/>
      <c r="B200" s="131" t="s">
        <v>70</v>
      </c>
      <c r="C200" s="132">
        <v>1.9443599999999999</v>
      </c>
      <c r="D200" s="132">
        <v>184.25220000000002</v>
      </c>
      <c r="E200" s="132">
        <v>391.66280999999998</v>
      </c>
      <c r="F200" s="133">
        <f t="shared" si="8"/>
        <v>575.91500999999994</v>
      </c>
    </row>
    <row r="201" spans="1:6" x14ac:dyDescent="0.2">
      <c r="A201" s="130"/>
      <c r="B201" s="131" t="s">
        <v>71</v>
      </c>
      <c r="C201" s="132">
        <v>52.571820130452302</v>
      </c>
      <c r="D201" s="132">
        <v>5975.012127</v>
      </c>
      <c r="E201" s="132">
        <v>17021.515449999999</v>
      </c>
      <c r="F201" s="133">
        <f t="shared" si="8"/>
        <v>22996.527577000001</v>
      </c>
    </row>
    <row r="202" spans="1:6" x14ac:dyDescent="0.2">
      <c r="A202" s="130"/>
      <c r="B202" s="131" t="s">
        <v>72</v>
      </c>
      <c r="C202" s="132">
        <v>3.75</v>
      </c>
      <c r="D202" s="132">
        <v>429.97949999999997</v>
      </c>
      <c r="E202" s="132">
        <v>1235.473</v>
      </c>
      <c r="F202" s="133">
        <f t="shared" si="8"/>
        <v>1665.4524999999999</v>
      </c>
    </row>
    <row r="203" spans="1:6" x14ac:dyDescent="0.2">
      <c r="A203" s="130"/>
      <c r="B203" s="131" t="s">
        <v>73</v>
      </c>
      <c r="C203" s="132">
        <v>2.6059799353156778</v>
      </c>
      <c r="D203" s="132">
        <v>265.33156300000002</v>
      </c>
      <c r="E203" s="132">
        <v>684.48168399999997</v>
      </c>
      <c r="F203" s="133">
        <f t="shared" si="8"/>
        <v>949.81324700000005</v>
      </c>
    </row>
    <row r="204" spans="1:6" x14ac:dyDescent="0.2">
      <c r="A204" s="130"/>
      <c r="B204" s="131" t="s">
        <v>74</v>
      </c>
      <c r="C204" s="132">
        <v>4.0349572753906253</v>
      </c>
      <c r="D204" s="132">
        <v>441.790772</v>
      </c>
      <c r="E204" s="132">
        <v>1073.697825</v>
      </c>
      <c r="F204" s="133">
        <f t="shared" si="8"/>
        <v>1515.488597</v>
      </c>
    </row>
    <row r="205" spans="1:6" x14ac:dyDescent="0.2">
      <c r="A205" s="130"/>
      <c r="B205" s="131" t="s">
        <v>75</v>
      </c>
      <c r="C205" s="132">
        <v>7.2117031188</v>
      </c>
      <c r="D205" s="132">
        <v>874.82324699999992</v>
      </c>
      <c r="E205" s="132">
        <v>2678.8011690000003</v>
      </c>
      <c r="F205" s="133">
        <f t="shared" si="8"/>
        <v>3553.6244160000001</v>
      </c>
    </row>
    <row r="206" spans="1:6" x14ac:dyDescent="0.2">
      <c r="A206" s="130"/>
      <c r="B206" s="131" t="s">
        <v>76</v>
      </c>
      <c r="C206" s="132">
        <v>1.8098582493738187</v>
      </c>
      <c r="D206" s="132">
        <v>208.15187400000002</v>
      </c>
      <c r="E206" s="132">
        <v>756.28508900000008</v>
      </c>
      <c r="F206" s="133">
        <f t="shared" si="8"/>
        <v>964.43696300000011</v>
      </c>
    </row>
    <row r="207" spans="1:6" x14ac:dyDescent="0.2">
      <c r="A207" s="130"/>
      <c r="B207" s="131" t="s">
        <v>77</v>
      </c>
      <c r="C207" s="132">
        <v>14.736724026327247</v>
      </c>
      <c r="D207" s="132">
        <v>1734.343335</v>
      </c>
      <c r="E207" s="132">
        <v>5291.4977879999997</v>
      </c>
      <c r="F207" s="133">
        <f t="shared" si="8"/>
        <v>7025.8411230000002</v>
      </c>
    </row>
    <row r="208" spans="1:6" x14ac:dyDescent="0.2">
      <c r="A208" s="130"/>
      <c r="B208" s="131" t="s">
        <v>78</v>
      </c>
      <c r="C208" s="132">
        <v>6.4820880954545448</v>
      </c>
      <c r="D208" s="132">
        <v>745.83952599999998</v>
      </c>
      <c r="E208" s="132">
        <v>2303.5284419999998</v>
      </c>
      <c r="F208" s="133">
        <f t="shared" si="8"/>
        <v>3049.3679679999996</v>
      </c>
    </row>
    <row r="209" spans="1:6" x14ac:dyDescent="0.2">
      <c r="A209" s="130"/>
      <c r="B209" s="131" t="s">
        <v>79</v>
      </c>
      <c r="C209" s="132">
        <v>2.6904138200000003</v>
      </c>
      <c r="D209" s="132">
        <v>288.85174699999999</v>
      </c>
      <c r="E209" s="132">
        <v>734.17673200000002</v>
      </c>
      <c r="F209" s="133">
        <f t="shared" si="8"/>
        <v>1023.0284790000001</v>
      </c>
    </row>
    <row r="210" spans="1:6" x14ac:dyDescent="0.2">
      <c r="A210" s="130"/>
      <c r="B210" s="131" t="s">
        <v>80</v>
      </c>
      <c r="C210" s="132">
        <v>0.68935237519675652</v>
      </c>
      <c r="D210" s="132">
        <v>65.212870000000009</v>
      </c>
      <c r="E210" s="132">
        <v>275.42701199999999</v>
      </c>
      <c r="F210" s="133">
        <f t="shared" si="8"/>
        <v>340.639882</v>
      </c>
    </row>
    <row r="211" spans="1:6" x14ac:dyDescent="0.2">
      <c r="A211" s="130"/>
      <c r="B211" s="131" t="s">
        <v>81</v>
      </c>
      <c r="C211" s="132">
        <v>0.14614015197753907</v>
      </c>
      <c r="D211" s="132">
        <v>14.325486999999999</v>
      </c>
      <c r="E211" s="132">
        <v>52.004686999999997</v>
      </c>
      <c r="F211" s="133">
        <f t="shared" si="8"/>
        <v>66.330174</v>
      </c>
    </row>
    <row r="212" spans="1:6" x14ac:dyDescent="0.2">
      <c r="A212" s="130"/>
      <c r="B212" s="131" t="s">
        <v>82</v>
      </c>
      <c r="C212" s="132">
        <v>6.3846000000000007</v>
      </c>
      <c r="D212" s="132">
        <v>757.07846999999992</v>
      </c>
      <c r="E212" s="132">
        <v>2347.2140460000001</v>
      </c>
      <c r="F212" s="133">
        <f t="shared" si="8"/>
        <v>3104.292516</v>
      </c>
    </row>
    <row r="213" spans="1:6" ht="13.5" thickBot="1" x14ac:dyDescent="0.25">
      <c r="A213" s="134"/>
      <c r="B213" s="135" t="s">
        <v>83</v>
      </c>
      <c r="C213" s="136">
        <v>32.784713157818182</v>
      </c>
      <c r="D213" s="136">
        <v>3627.7695389999999</v>
      </c>
      <c r="E213" s="136">
        <v>9952.4862479999993</v>
      </c>
      <c r="F213" s="137">
        <f t="shared" si="8"/>
        <v>13580.255786999998</v>
      </c>
    </row>
    <row r="214" spans="1:6" x14ac:dyDescent="0.2">
      <c r="A214" s="138">
        <v>43709</v>
      </c>
      <c r="B214" s="139" t="s">
        <v>63</v>
      </c>
      <c r="C214" s="140">
        <v>3.6353744495374616</v>
      </c>
      <c r="D214" s="140">
        <v>437.50286900000003</v>
      </c>
      <c r="E214" s="140">
        <v>1304.8482300000001</v>
      </c>
      <c r="F214" s="141">
        <f>D214+E214</f>
        <v>1742.351099</v>
      </c>
    </row>
    <row r="215" spans="1:6" x14ac:dyDescent="0.2">
      <c r="A215" s="142"/>
      <c r="B215" s="143" t="s">
        <v>64</v>
      </c>
      <c r="C215" s="144">
        <v>3.1354504216020014</v>
      </c>
      <c r="D215" s="144">
        <v>350.79429999999996</v>
      </c>
      <c r="E215" s="144">
        <v>995.007476</v>
      </c>
      <c r="F215" s="145">
        <f t="shared" ref="F215:F234" si="9">D215+E215</f>
        <v>1345.801776</v>
      </c>
    </row>
    <row r="216" spans="1:6" x14ac:dyDescent="0.2">
      <c r="A216" s="142"/>
      <c r="B216" s="143" t="s">
        <v>65</v>
      </c>
      <c r="C216" s="144">
        <v>15.059489873143997</v>
      </c>
      <c r="D216" s="144">
        <v>1484.385203</v>
      </c>
      <c r="E216" s="144">
        <v>3851.6767719999998</v>
      </c>
      <c r="F216" s="145">
        <f t="shared" si="9"/>
        <v>5336.0619749999996</v>
      </c>
    </row>
    <row r="217" spans="1:6" x14ac:dyDescent="0.2">
      <c r="A217" s="142"/>
      <c r="B217" s="143" t="s">
        <v>66</v>
      </c>
      <c r="C217" s="144">
        <v>8.8073267329293277</v>
      </c>
      <c r="D217" s="144">
        <v>983.40180099999998</v>
      </c>
      <c r="E217" s="144">
        <v>3112.044543</v>
      </c>
      <c r="F217" s="145">
        <f t="shared" si="9"/>
        <v>4095.446344</v>
      </c>
    </row>
    <row r="218" spans="1:6" x14ac:dyDescent="0.2">
      <c r="A218" s="142"/>
      <c r="B218" s="143" t="s">
        <v>67</v>
      </c>
      <c r="C218" s="144">
        <v>5.0716894307999993</v>
      </c>
      <c r="D218" s="144">
        <v>577.25078300000007</v>
      </c>
      <c r="E218" s="144">
        <v>1543.5864979999999</v>
      </c>
      <c r="F218" s="145">
        <f t="shared" si="9"/>
        <v>2120.8372810000001</v>
      </c>
    </row>
    <row r="219" spans="1:6" x14ac:dyDescent="0.2">
      <c r="A219" s="142"/>
      <c r="B219" s="143" t="s">
        <v>68</v>
      </c>
      <c r="C219" s="144">
        <v>0</v>
      </c>
      <c r="D219" s="144">
        <v>0</v>
      </c>
      <c r="E219" s="144">
        <v>0</v>
      </c>
      <c r="F219" s="145">
        <f t="shared" si="9"/>
        <v>0</v>
      </c>
    </row>
    <row r="220" spans="1:6" x14ac:dyDescent="0.2">
      <c r="A220" s="142"/>
      <c r="B220" s="143" t="s">
        <v>69</v>
      </c>
      <c r="C220" s="144">
        <v>0</v>
      </c>
      <c r="D220" s="144">
        <v>0</v>
      </c>
      <c r="E220" s="144">
        <v>0</v>
      </c>
      <c r="F220" s="145">
        <f t="shared" si="9"/>
        <v>0</v>
      </c>
    </row>
    <row r="221" spans="1:6" x14ac:dyDescent="0.2">
      <c r="A221" s="142"/>
      <c r="B221" s="143" t="s">
        <v>70</v>
      </c>
      <c r="C221" s="144">
        <v>1.8268800000000001</v>
      </c>
      <c r="D221" s="144">
        <v>183.83771999999999</v>
      </c>
      <c r="E221" s="144">
        <v>401.49021000000005</v>
      </c>
      <c r="F221" s="145">
        <f t="shared" si="9"/>
        <v>585.32793000000004</v>
      </c>
    </row>
    <row r="222" spans="1:6" x14ac:dyDescent="0.2">
      <c r="A222" s="142"/>
      <c r="B222" s="143" t="s">
        <v>71</v>
      </c>
      <c r="C222" s="144">
        <v>51.440676983044568</v>
      </c>
      <c r="D222" s="144">
        <v>5849.6949589999995</v>
      </c>
      <c r="E222" s="144">
        <v>17003.142760000002</v>
      </c>
      <c r="F222" s="145">
        <f t="shared" si="9"/>
        <v>22852.837719000003</v>
      </c>
    </row>
    <row r="223" spans="1:6" x14ac:dyDescent="0.2">
      <c r="A223" s="142"/>
      <c r="B223" s="143" t="s">
        <v>72</v>
      </c>
      <c r="C223" s="144">
        <v>3.5019999999999998</v>
      </c>
      <c r="D223" s="144">
        <v>419.88650000000001</v>
      </c>
      <c r="E223" s="144">
        <v>1216.501</v>
      </c>
      <c r="F223" s="145">
        <f t="shared" si="9"/>
        <v>1636.3875</v>
      </c>
    </row>
    <row r="224" spans="1:6" x14ac:dyDescent="0.2">
      <c r="A224" s="142"/>
      <c r="B224" s="143" t="s">
        <v>73</v>
      </c>
      <c r="C224" s="144">
        <v>2.6327379184683712</v>
      </c>
      <c r="D224" s="144">
        <v>263.75894400000004</v>
      </c>
      <c r="E224" s="144">
        <v>709.97377500000005</v>
      </c>
      <c r="F224" s="145">
        <f t="shared" si="9"/>
        <v>973.73271900000009</v>
      </c>
    </row>
    <row r="225" spans="1:6" x14ac:dyDescent="0.2">
      <c r="A225" s="142"/>
      <c r="B225" s="143" t="s">
        <v>74</v>
      </c>
      <c r="C225" s="144">
        <v>4.0016240234374996</v>
      </c>
      <c r="D225" s="144">
        <v>443.38162</v>
      </c>
      <c r="E225" s="144">
        <v>1130.3270319999999</v>
      </c>
      <c r="F225" s="145">
        <f t="shared" si="9"/>
        <v>1573.7086519999998</v>
      </c>
    </row>
    <row r="226" spans="1:6" x14ac:dyDescent="0.2">
      <c r="A226" s="142"/>
      <c r="B226" s="143" t="s">
        <v>75</v>
      </c>
      <c r="C226" s="144">
        <v>7.5162373568000005</v>
      </c>
      <c r="D226" s="144">
        <v>866.02215100000001</v>
      </c>
      <c r="E226" s="144">
        <v>2724.2754100000002</v>
      </c>
      <c r="F226" s="145">
        <f t="shared" si="9"/>
        <v>3590.2975610000003</v>
      </c>
    </row>
    <row r="227" spans="1:6" x14ac:dyDescent="0.2">
      <c r="A227" s="142"/>
      <c r="B227" s="143" t="s">
        <v>76</v>
      </c>
      <c r="C227" s="144">
        <v>1.9198956106647274</v>
      </c>
      <c r="D227" s="144">
        <v>202.212356</v>
      </c>
      <c r="E227" s="144">
        <v>702.84136599999999</v>
      </c>
      <c r="F227" s="145">
        <f t="shared" si="9"/>
        <v>905.05372199999999</v>
      </c>
    </row>
    <row r="228" spans="1:6" x14ac:dyDescent="0.2">
      <c r="A228" s="142"/>
      <c r="B228" s="143" t="s">
        <v>77</v>
      </c>
      <c r="C228" s="144">
        <v>14.688229102834208</v>
      </c>
      <c r="D228" s="144">
        <v>1684.2722960000001</v>
      </c>
      <c r="E228" s="144">
        <v>5223.090373</v>
      </c>
      <c r="F228" s="145">
        <f t="shared" si="9"/>
        <v>6907.3626690000001</v>
      </c>
    </row>
    <row r="229" spans="1:6" x14ac:dyDescent="0.2">
      <c r="A229" s="142"/>
      <c r="B229" s="143" t="s">
        <v>78</v>
      </c>
      <c r="C229" s="144">
        <v>6.2699479045454547</v>
      </c>
      <c r="D229" s="144">
        <v>721.88602500000002</v>
      </c>
      <c r="E229" s="144">
        <v>2304.54315</v>
      </c>
      <c r="F229" s="145">
        <f t="shared" si="9"/>
        <v>3026.4291750000002</v>
      </c>
    </row>
    <row r="230" spans="1:6" x14ac:dyDescent="0.2">
      <c r="A230" s="142"/>
      <c r="B230" s="143" t="s">
        <v>79</v>
      </c>
      <c r="C230" s="144">
        <v>2.5738115240000004</v>
      </c>
      <c r="D230" s="144">
        <v>276.885536</v>
      </c>
      <c r="E230" s="144">
        <v>723.91858999999999</v>
      </c>
      <c r="F230" s="145">
        <f t="shared" si="9"/>
        <v>1000.804126</v>
      </c>
    </row>
    <row r="231" spans="1:6" x14ac:dyDescent="0.2">
      <c r="A231" s="142"/>
      <c r="B231" s="143" t="s">
        <v>80</v>
      </c>
      <c r="C231" s="144">
        <v>0.59211156392579367</v>
      </c>
      <c r="D231" s="144">
        <v>83.545794000000001</v>
      </c>
      <c r="E231" s="144">
        <v>373.02269699999999</v>
      </c>
      <c r="F231" s="145">
        <f t="shared" si="9"/>
        <v>456.56849099999999</v>
      </c>
    </row>
    <row r="232" spans="1:6" x14ac:dyDescent="0.2">
      <c r="A232" s="142"/>
      <c r="B232" s="143" t="s">
        <v>81</v>
      </c>
      <c r="C232" s="144">
        <v>0.14666328430175782</v>
      </c>
      <c r="D232" s="144">
        <v>17.528687999999999</v>
      </c>
      <c r="E232" s="144">
        <v>66.021405999999999</v>
      </c>
      <c r="F232" s="145">
        <f t="shared" si="9"/>
        <v>83.550094000000001</v>
      </c>
    </row>
    <row r="233" spans="1:6" x14ac:dyDescent="0.2">
      <c r="A233" s="142"/>
      <c r="B233" s="143" t="s">
        <v>82</v>
      </c>
      <c r="C233" s="144">
        <v>6.6347999999999994</v>
      </c>
      <c r="D233" s="144">
        <v>729.03372000000002</v>
      </c>
      <c r="E233" s="144">
        <v>2293.5035040000002</v>
      </c>
      <c r="F233" s="145">
        <f t="shared" si="9"/>
        <v>3022.5372240000002</v>
      </c>
    </row>
    <row r="234" spans="1:6" ht="13.5" thickBot="1" x14ac:dyDescent="0.25">
      <c r="A234" s="146"/>
      <c r="B234" s="147" t="s">
        <v>83</v>
      </c>
      <c r="C234" s="148">
        <v>31.359008223636362</v>
      </c>
      <c r="D234" s="148">
        <v>3538.210329</v>
      </c>
      <c r="E234" s="148">
        <v>9813.9869299999991</v>
      </c>
      <c r="F234" s="149">
        <f t="shared" si="9"/>
        <v>13352.197258999999</v>
      </c>
    </row>
    <row r="235" spans="1:6" x14ac:dyDescent="0.2">
      <c r="A235" s="150">
        <v>43739</v>
      </c>
      <c r="B235" s="151" t="s">
        <v>63</v>
      </c>
      <c r="C235" s="152">
        <v>3.8104679808700395</v>
      </c>
      <c r="D235" s="152">
        <v>457.64441999999997</v>
      </c>
      <c r="E235" s="152">
        <v>1365.2506429999999</v>
      </c>
      <c r="F235" s="153">
        <f>D235+E235</f>
        <v>1822.8950629999999</v>
      </c>
    </row>
    <row r="236" spans="1:6" x14ac:dyDescent="0.2">
      <c r="A236" s="154"/>
      <c r="B236" s="155" t="s">
        <v>64</v>
      </c>
      <c r="C236" s="156">
        <v>3.1360780794530889</v>
      </c>
      <c r="D236" s="156">
        <v>360.21442400000001</v>
      </c>
      <c r="E236" s="156">
        <v>1006.859279</v>
      </c>
      <c r="F236" s="157">
        <f>D236+E236</f>
        <v>1367.073703</v>
      </c>
    </row>
    <row r="237" spans="1:6" x14ac:dyDescent="0.2">
      <c r="A237" s="154"/>
      <c r="B237" s="155" t="s">
        <v>65</v>
      </c>
      <c r="C237" s="156">
        <v>15.081996757359999</v>
      </c>
      <c r="D237" s="156">
        <v>1501.8381470000002</v>
      </c>
      <c r="E237" s="156">
        <v>3689.072357</v>
      </c>
      <c r="F237" s="157">
        <f t="shared" ref="F237:F297" si="10">D237+E237</f>
        <v>5190.9105040000004</v>
      </c>
    </row>
    <row r="238" spans="1:6" x14ac:dyDescent="0.2">
      <c r="A238" s="154"/>
      <c r="B238" s="155" t="s">
        <v>66</v>
      </c>
      <c r="C238" s="156">
        <v>8.4998951483691307</v>
      </c>
      <c r="D238" s="156">
        <v>1007.025297</v>
      </c>
      <c r="E238" s="156">
        <v>3199.0109179999999</v>
      </c>
      <c r="F238" s="157">
        <f t="shared" si="10"/>
        <v>4206.0362150000001</v>
      </c>
    </row>
    <row r="239" spans="1:6" x14ac:dyDescent="0.2">
      <c r="A239" s="154"/>
      <c r="B239" s="155" t="s">
        <v>67</v>
      </c>
      <c r="C239" s="156">
        <v>5.1330082812000004</v>
      </c>
      <c r="D239" s="156">
        <v>600.487708</v>
      </c>
      <c r="E239" s="156">
        <v>1596.076967</v>
      </c>
      <c r="F239" s="157">
        <f t="shared" si="10"/>
        <v>2196.5646750000001</v>
      </c>
    </row>
    <row r="240" spans="1:6" x14ac:dyDescent="0.2">
      <c r="A240" s="154"/>
      <c r="B240" s="155" t="s">
        <v>68</v>
      </c>
      <c r="C240" s="156">
        <v>0</v>
      </c>
      <c r="D240" s="156">
        <v>0</v>
      </c>
      <c r="E240" s="156">
        <v>0</v>
      </c>
      <c r="F240" s="157">
        <f t="shared" si="10"/>
        <v>0</v>
      </c>
    </row>
    <row r="241" spans="1:6" x14ac:dyDescent="0.2">
      <c r="A241" s="154"/>
      <c r="B241" s="155" t="s">
        <v>69</v>
      </c>
      <c r="C241" s="156">
        <v>0</v>
      </c>
      <c r="D241" s="156">
        <v>0</v>
      </c>
      <c r="E241" s="156">
        <v>0</v>
      </c>
      <c r="F241" s="157">
        <f t="shared" si="10"/>
        <v>0</v>
      </c>
    </row>
    <row r="242" spans="1:6" x14ac:dyDescent="0.2">
      <c r="A242" s="154"/>
      <c r="B242" s="155" t="s">
        <v>70</v>
      </c>
      <c r="C242" s="156">
        <v>1.90608</v>
      </c>
      <c r="D242" s="156">
        <v>184.52247</v>
      </c>
      <c r="E242" s="156">
        <v>393.36890999999997</v>
      </c>
      <c r="F242" s="157">
        <f t="shared" si="10"/>
        <v>577.89138000000003</v>
      </c>
    </row>
    <row r="243" spans="1:6" x14ac:dyDescent="0.2">
      <c r="A243" s="154"/>
      <c r="B243" s="155" t="s">
        <v>71</v>
      </c>
      <c r="C243" s="156">
        <v>51.832703688948015</v>
      </c>
      <c r="D243" s="156">
        <v>5948.5893020000003</v>
      </c>
      <c r="E243" s="156">
        <v>17159.905855999998</v>
      </c>
      <c r="F243" s="157">
        <f t="shared" si="10"/>
        <v>23108.495157999998</v>
      </c>
    </row>
    <row r="244" spans="1:6" x14ac:dyDescent="0.2">
      <c r="A244" s="154"/>
      <c r="B244" s="155" t="s">
        <v>72</v>
      </c>
      <c r="C244" s="156">
        <v>3.6560000000000001</v>
      </c>
      <c r="D244" s="156">
        <v>430.928</v>
      </c>
      <c r="E244" s="156">
        <v>1254.9839999999999</v>
      </c>
      <c r="F244" s="157">
        <f t="shared" si="10"/>
        <v>1685.9119999999998</v>
      </c>
    </row>
    <row r="245" spans="1:6" x14ac:dyDescent="0.2">
      <c r="A245" s="154"/>
      <c r="B245" s="155" t="s">
        <v>73</v>
      </c>
      <c r="C245" s="156">
        <v>2.6433773022195473</v>
      </c>
      <c r="D245" s="156">
        <v>277.13065999999998</v>
      </c>
      <c r="E245" s="156">
        <v>748.14367400000003</v>
      </c>
      <c r="F245" s="157">
        <f t="shared" si="10"/>
        <v>1025.274334</v>
      </c>
    </row>
    <row r="246" spans="1:6" x14ac:dyDescent="0.2">
      <c r="A246" s="154"/>
      <c r="B246" s="155" t="s">
        <v>74</v>
      </c>
      <c r="C246" s="156">
        <v>4.4281938476562503</v>
      </c>
      <c r="D246" s="156">
        <v>486.76827100000003</v>
      </c>
      <c r="E246" s="156">
        <v>1293.8719900000001</v>
      </c>
      <c r="F246" s="157">
        <f t="shared" si="10"/>
        <v>1780.640261</v>
      </c>
    </row>
    <row r="247" spans="1:6" x14ac:dyDescent="0.2">
      <c r="A247" s="154"/>
      <c r="B247" s="155" t="s">
        <v>75</v>
      </c>
      <c r="C247" s="156">
        <v>8.0341006514999993</v>
      </c>
      <c r="D247" s="156">
        <v>908.278865</v>
      </c>
      <c r="E247" s="156">
        <v>2836.8495739999998</v>
      </c>
      <c r="F247" s="157">
        <f t="shared" si="10"/>
        <v>3745.1284390000001</v>
      </c>
    </row>
    <row r="248" spans="1:6" x14ac:dyDescent="0.2">
      <c r="A248" s="154"/>
      <c r="B248" s="155" t="s">
        <v>76</v>
      </c>
      <c r="C248" s="156">
        <v>1.8067632497589092</v>
      </c>
      <c r="D248" s="156">
        <v>206.92777699999999</v>
      </c>
      <c r="E248" s="156">
        <v>714.58661699999993</v>
      </c>
      <c r="F248" s="157">
        <f t="shared" si="10"/>
        <v>921.51439399999992</v>
      </c>
    </row>
    <row r="249" spans="1:6" x14ac:dyDescent="0.2">
      <c r="A249" s="154"/>
      <c r="B249" s="155" t="s">
        <v>77</v>
      </c>
      <c r="C249" s="156">
        <v>15.289368053798704</v>
      </c>
      <c r="D249" s="156">
        <v>1755.4335819999999</v>
      </c>
      <c r="E249" s="156">
        <v>5449.148416</v>
      </c>
      <c r="F249" s="157">
        <f t="shared" si="10"/>
        <v>7204.5819979999997</v>
      </c>
    </row>
    <row r="250" spans="1:6" x14ac:dyDescent="0.2">
      <c r="A250" s="154"/>
      <c r="B250" s="155" t="s">
        <v>78</v>
      </c>
      <c r="C250" s="156">
        <v>6.4925884190909091</v>
      </c>
      <c r="D250" s="156">
        <v>749.11284699999999</v>
      </c>
      <c r="E250" s="156">
        <v>2338.8768190000001</v>
      </c>
      <c r="F250" s="157">
        <f t="shared" si="10"/>
        <v>3087.9896659999999</v>
      </c>
    </row>
    <row r="251" spans="1:6" x14ac:dyDescent="0.2">
      <c r="A251" s="154"/>
      <c r="B251" s="155" t="s">
        <v>79</v>
      </c>
      <c r="C251" s="156">
        <v>2.7819226079999999</v>
      </c>
      <c r="D251" s="156">
        <v>296.61345599999999</v>
      </c>
      <c r="E251" s="156">
        <v>746.972487</v>
      </c>
      <c r="F251" s="157">
        <f t="shared" si="10"/>
        <v>1043.585943</v>
      </c>
    </row>
    <row r="252" spans="1:6" x14ac:dyDescent="0.2">
      <c r="A252" s="154"/>
      <c r="B252" s="155" t="s">
        <v>80</v>
      </c>
      <c r="C252" s="156">
        <v>0.59720283078772574</v>
      </c>
      <c r="D252" s="156">
        <v>84.769465999999994</v>
      </c>
      <c r="E252" s="156">
        <v>351.79984300000001</v>
      </c>
      <c r="F252" s="157">
        <f t="shared" si="10"/>
        <v>436.56930899999998</v>
      </c>
    </row>
    <row r="253" spans="1:6" x14ac:dyDescent="0.2">
      <c r="A253" s="154"/>
      <c r="B253" s="155" t="s">
        <v>81</v>
      </c>
      <c r="C253" s="156">
        <v>0.15295577239990235</v>
      </c>
      <c r="D253" s="156">
        <v>18.894921</v>
      </c>
      <c r="E253" s="156">
        <v>71.805486999999999</v>
      </c>
      <c r="F253" s="157">
        <f t="shared" si="10"/>
        <v>90.700407999999996</v>
      </c>
    </row>
    <row r="254" spans="1:6" x14ac:dyDescent="0.2">
      <c r="A254" s="154"/>
      <c r="B254" s="155" t="s">
        <v>82</v>
      </c>
      <c r="C254" s="156">
        <v>6.75</v>
      </c>
      <c r="D254" s="156">
        <v>710.30676700000004</v>
      </c>
      <c r="E254" s="156">
        <v>2166.3471880000002</v>
      </c>
      <c r="F254" s="157">
        <f t="shared" si="10"/>
        <v>2876.6539550000002</v>
      </c>
    </row>
    <row r="255" spans="1:6" ht="13.5" thickBot="1" x14ac:dyDescent="0.25">
      <c r="A255" s="158"/>
      <c r="B255" s="159" t="s">
        <v>83</v>
      </c>
      <c r="C255" s="160">
        <v>20.635713096727272</v>
      </c>
      <c r="D255" s="160">
        <v>3647.6959500000003</v>
      </c>
      <c r="E255" s="160">
        <v>10188.301777000001</v>
      </c>
      <c r="F255" s="161">
        <f t="shared" si="10"/>
        <v>13835.997727000002</v>
      </c>
    </row>
    <row r="256" spans="1:6" x14ac:dyDescent="0.2">
      <c r="A256" s="93">
        <v>43770</v>
      </c>
      <c r="B256" s="94" t="s">
        <v>63</v>
      </c>
      <c r="C256" s="95">
        <v>3.8058833095286606</v>
      </c>
      <c r="D256" s="95">
        <v>431.07615500000003</v>
      </c>
      <c r="E256" s="95">
        <v>1301.482047</v>
      </c>
      <c r="F256" s="96">
        <f t="shared" si="10"/>
        <v>1732.5582019999999</v>
      </c>
    </row>
    <row r="257" spans="1:6" x14ac:dyDescent="0.2">
      <c r="A257" s="97"/>
      <c r="B257" s="98" t="s">
        <v>64</v>
      </c>
      <c r="C257" s="99">
        <v>3.2387208312664839</v>
      </c>
      <c r="D257" s="99">
        <v>339.24067400000001</v>
      </c>
      <c r="E257" s="99">
        <v>971.62907600000005</v>
      </c>
      <c r="F257" s="100">
        <f t="shared" si="10"/>
        <v>1310.8697500000001</v>
      </c>
    </row>
    <row r="258" spans="1:6" x14ac:dyDescent="0.2">
      <c r="A258" s="97"/>
      <c r="B258" s="98" t="s">
        <v>65</v>
      </c>
      <c r="C258" s="99">
        <v>14.342899036119999</v>
      </c>
      <c r="D258" s="99">
        <v>1497.7820300000001</v>
      </c>
      <c r="E258" s="99">
        <v>3898.8336300000001</v>
      </c>
      <c r="F258" s="100">
        <f t="shared" si="10"/>
        <v>5396.6156600000004</v>
      </c>
    </row>
    <row r="259" spans="1:6" x14ac:dyDescent="0.2">
      <c r="A259" s="97"/>
      <c r="B259" s="98" t="s">
        <v>66</v>
      </c>
      <c r="C259" s="99">
        <v>8.7839145157242928</v>
      </c>
      <c r="D259" s="99">
        <v>964.78945700000008</v>
      </c>
      <c r="E259" s="99">
        <v>3099.913035</v>
      </c>
      <c r="F259" s="100">
        <f t="shared" si="10"/>
        <v>4064.7024920000003</v>
      </c>
    </row>
    <row r="260" spans="1:6" x14ac:dyDescent="0.2">
      <c r="A260" s="97"/>
      <c r="B260" s="98" t="s">
        <v>67</v>
      </c>
      <c r="C260" s="99">
        <v>5.1974497391999996</v>
      </c>
      <c r="D260" s="99">
        <v>566.52430600000002</v>
      </c>
      <c r="E260" s="99">
        <v>1519.6434099999999</v>
      </c>
      <c r="F260" s="100">
        <f t="shared" si="10"/>
        <v>2086.1677159999999</v>
      </c>
    </row>
    <row r="261" spans="1:6" x14ac:dyDescent="0.2">
      <c r="A261" s="97"/>
      <c r="B261" s="98" t="s">
        <v>68</v>
      </c>
      <c r="C261" s="99">
        <v>0</v>
      </c>
      <c r="D261" s="99">
        <v>0</v>
      </c>
      <c r="E261" s="99">
        <v>0</v>
      </c>
      <c r="F261" s="100">
        <f t="shared" si="10"/>
        <v>0</v>
      </c>
    </row>
    <row r="262" spans="1:6" x14ac:dyDescent="0.2">
      <c r="A262" s="97"/>
      <c r="B262" s="98" t="s">
        <v>69</v>
      </c>
      <c r="C262" s="99">
        <v>0</v>
      </c>
      <c r="D262" s="99">
        <v>0</v>
      </c>
      <c r="E262" s="99">
        <v>0</v>
      </c>
      <c r="F262" s="100">
        <f t="shared" si="10"/>
        <v>0</v>
      </c>
    </row>
    <row r="263" spans="1:6" x14ac:dyDescent="0.2">
      <c r="A263" s="97"/>
      <c r="B263" s="98" t="s">
        <v>70</v>
      </c>
      <c r="C263" s="99">
        <v>1.83348</v>
      </c>
      <c r="D263" s="99">
        <v>181.65707999999998</v>
      </c>
      <c r="E263" s="99">
        <v>419.51976000000002</v>
      </c>
      <c r="F263" s="100">
        <f t="shared" si="10"/>
        <v>601.17683999999997</v>
      </c>
    </row>
    <row r="264" spans="1:6" x14ac:dyDescent="0.2">
      <c r="A264" s="97"/>
      <c r="B264" s="98" t="s">
        <v>71</v>
      </c>
      <c r="C264" s="99">
        <v>50.210425828455982</v>
      </c>
      <c r="D264" s="99">
        <v>5498.8733660000007</v>
      </c>
      <c r="E264" s="99">
        <v>16073.40351</v>
      </c>
      <c r="F264" s="100">
        <f t="shared" si="10"/>
        <v>21572.276876</v>
      </c>
    </row>
    <row r="265" spans="1:6" x14ac:dyDescent="0.2">
      <c r="A265" s="97"/>
      <c r="B265" s="98" t="s">
        <v>72</v>
      </c>
      <c r="C265" s="99">
        <v>3.8580000000000001</v>
      </c>
      <c r="D265" s="99">
        <v>406.27249999999998</v>
      </c>
      <c r="E265" s="99">
        <v>1206.8320000000001</v>
      </c>
      <c r="F265" s="100">
        <f t="shared" si="10"/>
        <v>1613.1045000000001</v>
      </c>
    </row>
    <row r="266" spans="1:6" x14ac:dyDescent="0.2">
      <c r="A266" s="97"/>
      <c r="B266" s="98" t="s">
        <v>73</v>
      </c>
      <c r="C266" s="99">
        <v>2.4420335510164564</v>
      </c>
      <c r="D266" s="99">
        <v>258.32796000000002</v>
      </c>
      <c r="E266" s="99">
        <v>703.90007100000003</v>
      </c>
      <c r="F266" s="100">
        <f t="shared" si="10"/>
        <v>962.2280310000001</v>
      </c>
    </row>
    <row r="267" spans="1:6" x14ac:dyDescent="0.2">
      <c r="A267" s="97"/>
      <c r="B267" s="98" t="s">
        <v>74</v>
      </c>
      <c r="C267" s="99">
        <v>3.9589187011718749</v>
      </c>
      <c r="D267" s="99">
        <v>441.10701299999999</v>
      </c>
      <c r="E267" s="99">
        <v>1172.262506</v>
      </c>
      <c r="F267" s="100">
        <f t="shared" si="10"/>
        <v>1613.3695190000001</v>
      </c>
    </row>
    <row r="268" spans="1:6" x14ac:dyDescent="0.2">
      <c r="A268" s="97"/>
      <c r="B268" s="98" t="s">
        <v>75</v>
      </c>
      <c r="C268" s="99">
        <v>7.7022760000000003</v>
      </c>
      <c r="D268" s="99">
        <v>865.69541099999992</v>
      </c>
      <c r="E268" s="99">
        <v>2717.3884880000001</v>
      </c>
      <c r="F268" s="100">
        <f t="shared" si="10"/>
        <v>3583.0838990000002</v>
      </c>
    </row>
    <row r="269" spans="1:6" x14ac:dyDescent="0.2">
      <c r="A269" s="97"/>
      <c r="B269" s="98" t="s">
        <v>76</v>
      </c>
      <c r="C269" s="99">
        <v>1.8548615154309092</v>
      </c>
      <c r="D269" s="99">
        <v>196.824129</v>
      </c>
      <c r="E269" s="99">
        <v>647.38011899999992</v>
      </c>
      <c r="F269" s="100">
        <f t="shared" si="10"/>
        <v>844.20424799999989</v>
      </c>
    </row>
    <row r="270" spans="1:6" x14ac:dyDescent="0.2">
      <c r="A270" s="97"/>
      <c r="B270" s="98" t="s">
        <v>77</v>
      </c>
      <c r="C270" s="99">
        <v>14.892375303952285</v>
      </c>
      <c r="D270" s="99">
        <v>1700.214999</v>
      </c>
      <c r="E270" s="99">
        <v>5315.6393739999994</v>
      </c>
      <c r="F270" s="100">
        <f t="shared" si="10"/>
        <v>7015.8543729999992</v>
      </c>
    </row>
    <row r="271" spans="1:6" x14ac:dyDescent="0.2">
      <c r="A271" s="97"/>
      <c r="B271" s="98" t="s">
        <v>78</v>
      </c>
      <c r="C271" s="99">
        <v>6.2638830319999999</v>
      </c>
      <c r="D271" s="99">
        <v>707.16117599999995</v>
      </c>
      <c r="E271" s="99">
        <v>2295.0682940000002</v>
      </c>
      <c r="F271" s="100">
        <f t="shared" si="10"/>
        <v>3002.2294700000002</v>
      </c>
    </row>
    <row r="272" spans="1:6" x14ac:dyDescent="0.2">
      <c r="A272" s="97"/>
      <c r="B272" s="98" t="s">
        <v>79</v>
      </c>
      <c r="C272" s="99">
        <v>2.8150148920000002</v>
      </c>
      <c r="D272" s="99">
        <v>280.63517400000001</v>
      </c>
      <c r="E272" s="99">
        <v>733.20114099999989</v>
      </c>
      <c r="F272" s="100">
        <f t="shared" si="10"/>
        <v>1013.8363149999999</v>
      </c>
    </row>
    <row r="273" spans="1:6" x14ac:dyDescent="0.2">
      <c r="A273" s="97"/>
      <c r="B273" s="98" t="s">
        <v>80</v>
      </c>
      <c r="C273" s="99">
        <v>0.64509127178590642</v>
      </c>
      <c r="D273" s="99">
        <v>62.232149</v>
      </c>
      <c r="E273" s="99">
        <v>266.64438999999999</v>
      </c>
      <c r="F273" s="100">
        <f t="shared" si="10"/>
        <v>328.87653899999998</v>
      </c>
    </row>
    <row r="274" spans="1:6" x14ac:dyDescent="0.2">
      <c r="A274" s="97"/>
      <c r="B274" s="98" t="s">
        <v>81</v>
      </c>
      <c r="C274" s="99">
        <v>5.1115486621856693E-2</v>
      </c>
      <c r="D274" s="99">
        <v>18.086465</v>
      </c>
      <c r="E274" s="99">
        <v>70.228843999999995</v>
      </c>
      <c r="F274" s="100">
        <f t="shared" si="10"/>
        <v>88.315308999999999</v>
      </c>
    </row>
    <row r="275" spans="1:6" x14ac:dyDescent="0.2">
      <c r="A275" s="97"/>
      <c r="B275" s="98" t="s">
        <v>82</v>
      </c>
      <c r="C275" s="99">
        <v>5.7615904280000008</v>
      </c>
      <c r="D275" s="99">
        <v>535.01662600000009</v>
      </c>
      <c r="E275" s="99">
        <v>1643.138007</v>
      </c>
      <c r="F275" s="100">
        <f t="shared" si="10"/>
        <v>2178.1546330000001</v>
      </c>
    </row>
    <row r="276" spans="1:6" ht="13.5" thickBot="1" x14ac:dyDescent="0.25">
      <c r="A276" s="101"/>
      <c r="B276" s="102" t="s">
        <v>83</v>
      </c>
      <c r="C276" s="103">
        <v>32.545441573090905</v>
      </c>
      <c r="D276" s="103">
        <v>3430.2478379999998</v>
      </c>
      <c r="E276" s="103">
        <v>9757.5315609999998</v>
      </c>
      <c r="F276" s="104">
        <f t="shared" si="10"/>
        <v>13187.779398999999</v>
      </c>
    </row>
    <row r="277" spans="1:6" x14ac:dyDescent="0.2">
      <c r="A277" s="105">
        <v>43800</v>
      </c>
      <c r="B277" s="106" t="s">
        <v>63</v>
      </c>
      <c r="C277" s="107">
        <v>3.842868548552544</v>
      </c>
      <c r="D277" s="107">
        <v>433.391344</v>
      </c>
      <c r="E277" s="107">
        <v>1378.407616</v>
      </c>
      <c r="F277" s="108">
        <f t="shared" si="10"/>
        <v>1811.7989600000001</v>
      </c>
    </row>
    <row r="278" spans="1:6" x14ac:dyDescent="0.2">
      <c r="A278" s="109"/>
      <c r="B278" s="110" t="s">
        <v>64</v>
      </c>
      <c r="C278" s="111">
        <v>2.9988987886704916</v>
      </c>
      <c r="D278" s="111">
        <v>341.05665000000005</v>
      </c>
      <c r="E278" s="111">
        <v>1027.1620479999999</v>
      </c>
      <c r="F278" s="112">
        <f t="shared" si="10"/>
        <v>1368.2186979999999</v>
      </c>
    </row>
    <row r="279" spans="1:6" x14ac:dyDescent="0.2">
      <c r="A279" s="109"/>
      <c r="B279" s="110" t="s">
        <v>65</v>
      </c>
      <c r="C279" s="111">
        <v>13.742273937939999</v>
      </c>
      <c r="D279" s="111">
        <v>1389.5706699999998</v>
      </c>
      <c r="E279" s="111">
        <v>3710.1854759999997</v>
      </c>
      <c r="F279" s="112">
        <f t="shared" si="10"/>
        <v>5099.7561459999997</v>
      </c>
    </row>
    <row r="280" spans="1:6" x14ac:dyDescent="0.2">
      <c r="A280" s="109"/>
      <c r="B280" s="110" t="s">
        <v>66</v>
      </c>
      <c r="C280" s="111">
        <v>9.020965887734409</v>
      </c>
      <c r="D280" s="111">
        <v>989.83613800000001</v>
      </c>
      <c r="E280" s="111">
        <v>3323.2959679999999</v>
      </c>
      <c r="F280" s="112">
        <f t="shared" si="10"/>
        <v>4313.132106</v>
      </c>
    </row>
    <row r="281" spans="1:6" x14ac:dyDescent="0.2">
      <c r="A281" s="109"/>
      <c r="B281" s="110" t="s">
        <v>67</v>
      </c>
      <c r="C281" s="111">
        <v>5.1900712224000003</v>
      </c>
      <c r="D281" s="111">
        <v>562.20394799999997</v>
      </c>
      <c r="E281" s="111">
        <v>1550.7376399999998</v>
      </c>
      <c r="F281" s="112">
        <f t="shared" si="10"/>
        <v>2112.9415879999997</v>
      </c>
    </row>
    <row r="282" spans="1:6" x14ac:dyDescent="0.2">
      <c r="A282" s="109"/>
      <c r="B282" s="110" t="s">
        <v>68</v>
      </c>
      <c r="C282" s="111">
        <v>0</v>
      </c>
      <c r="D282" s="111">
        <v>0</v>
      </c>
      <c r="E282" s="111">
        <v>0</v>
      </c>
      <c r="F282" s="112">
        <f t="shared" si="10"/>
        <v>0</v>
      </c>
    </row>
    <row r="283" spans="1:6" x14ac:dyDescent="0.2">
      <c r="A283" s="109"/>
      <c r="B283" s="110" t="s">
        <v>69</v>
      </c>
      <c r="C283" s="111">
        <v>0</v>
      </c>
      <c r="D283" s="111">
        <v>0</v>
      </c>
      <c r="E283" s="111">
        <v>0</v>
      </c>
      <c r="F283" s="112">
        <f t="shared" si="10"/>
        <v>0</v>
      </c>
    </row>
    <row r="284" spans="1:6" x14ac:dyDescent="0.2">
      <c r="A284" s="109"/>
      <c r="B284" s="110" t="s">
        <v>70</v>
      </c>
      <c r="C284" s="111">
        <v>1.90872</v>
      </c>
      <c r="D284" s="111">
        <v>189.55695</v>
      </c>
      <c r="E284" s="111">
        <v>480.44304</v>
      </c>
      <c r="F284" s="112">
        <f t="shared" si="10"/>
        <v>669.99999000000003</v>
      </c>
    </row>
    <row r="285" spans="1:6" x14ac:dyDescent="0.2">
      <c r="A285" s="109"/>
      <c r="B285" s="110" t="s">
        <v>71</v>
      </c>
      <c r="C285" s="111">
        <v>50.058768297353232</v>
      </c>
      <c r="D285" s="111">
        <v>5272.3748640000003</v>
      </c>
      <c r="E285" s="111">
        <v>16013.328638000001</v>
      </c>
      <c r="F285" s="112">
        <f t="shared" si="10"/>
        <v>21285.703502</v>
      </c>
    </row>
    <row r="286" spans="1:6" x14ac:dyDescent="0.2">
      <c r="A286" s="109"/>
      <c r="B286" s="110" t="s">
        <v>72</v>
      </c>
      <c r="C286" s="111">
        <v>3.8</v>
      </c>
      <c r="D286" s="111">
        <v>405.61</v>
      </c>
      <c r="E286" s="111">
        <v>1225.54</v>
      </c>
      <c r="F286" s="112">
        <f t="shared" si="10"/>
        <v>1631.15</v>
      </c>
    </row>
    <row r="287" spans="1:6" x14ac:dyDescent="0.2">
      <c r="A287" s="109"/>
      <c r="B287" s="110" t="s">
        <v>73</v>
      </c>
      <c r="C287" s="111">
        <v>2.5200851817851477</v>
      </c>
      <c r="D287" s="111">
        <v>251.57646100000002</v>
      </c>
      <c r="E287" s="111">
        <v>735.58963199999994</v>
      </c>
      <c r="F287" s="112">
        <f t="shared" si="10"/>
        <v>987.16609299999993</v>
      </c>
    </row>
    <row r="288" spans="1:6" x14ac:dyDescent="0.2">
      <c r="A288" s="109"/>
      <c r="B288" s="110" t="s">
        <v>74</v>
      </c>
      <c r="C288" s="111">
        <v>4.0164130859374998</v>
      </c>
      <c r="D288" s="111">
        <v>411.63252899999998</v>
      </c>
      <c r="E288" s="111">
        <v>1078.190145</v>
      </c>
      <c r="F288" s="112">
        <f t="shared" si="10"/>
        <v>1489.822674</v>
      </c>
    </row>
    <row r="289" spans="1:6" x14ac:dyDescent="0.2">
      <c r="A289" s="109"/>
      <c r="B289" s="110" t="s">
        <v>75</v>
      </c>
      <c r="C289" s="111">
        <v>7.6562181750000002</v>
      </c>
      <c r="D289" s="111">
        <v>852.70440700000006</v>
      </c>
      <c r="E289" s="111">
        <v>2777.9877799999999</v>
      </c>
      <c r="F289" s="112">
        <f t="shared" si="10"/>
        <v>3630.6921870000001</v>
      </c>
    </row>
    <row r="290" spans="1:6" x14ac:dyDescent="0.2">
      <c r="A290" s="109"/>
      <c r="B290" s="110" t="s">
        <v>76</v>
      </c>
      <c r="C290" s="111">
        <v>1.8444582137358183</v>
      </c>
      <c r="D290" s="111">
        <v>197.62601699999999</v>
      </c>
      <c r="E290" s="111">
        <v>694.0489399999999</v>
      </c>
      <c r="F290" s="112">
        <f t="shared" si="10"/>
        <v>891.67495699999995</v>
      </c>
    </row>
    <row r="291" spans="1:6" x14ac:dyDescent="0.2">
      <c r="A291" s="109"/>
      <c r="B291" s="110" t="s">
        <v>77</v>
      </c>
      <c r="C291" s="111">
        <v>14.789448011586403</v>
      </c>
      <c r="D291" s="111">
        <v>1686.7453189999999</v>
      </c>
      <c r="E291" s="111">
        <v>5480.2228070000001</v>
      </c>
      <c r="F291" s="112">
        <f t="shared" si="10"/>
        <v>7166.9681259999998</v>
      </c>
    </row>
    <row r="292" spans="1:6" x14ac:dyDescent="0.2">
      <c r="A292" s="109"/>
      <c r="B292" s="110" t="s">
        <v>78</v>
      </c>
      <c r="C292" s="111">
        <v>6.5326421900909093</v>
      </c>
      <c r="D292" s="111">
        <v>708.4945550000001</v>
      </c>
      <c r="E292" s="111">
        <v>2393.0226439999997</v>
      </c>
      <c r="F292" s="112">
        <f t="shared" si="10"/>
        <v>3101.5171989999999</v>
      </c>
    </row>
    <row r="293" spans="1:6" x14ac:dyDescent="0.2">
      <c r="A293" s="109"/>
      <c r="B293" s="110" t="s">
        <v>79</v>
      </c>
      <c r="C293" s="111">
        <v>2.8181396479999998</v>
      </c>
      <c r="D293" s="111">
        <v>273.17364800000001</v>
      </c>
      <c r="E293" s="111">
        <v>774.59615800000006</v>
      </c>
      <c r="F293" s="112">
        <f t="shared" si="10"/>
        <v>1047.769806</v>
      </c>
    </row>
    <row r="294" spans="1:6" x14ac:dyDescent="0.2">
      <c r="A294" s="109"/>
      <c r="B294" s="110" t="s">
        <v>80</v>
      </c>
      <c r="C294" s="111">
        <v>0.68302124420415244</v>
      </c>
      <c r="D294" s="111">
        <v>86.351371</v>
      </c>
      <c r="E294" s="111">
        <v>384.53857099999999</v>
      </c>
      <c r="F294" s="112">
        <f t="shared" si="10"/>
        <v>470.88994200000002</v>
      </c>
    </row>
    <row r="295" spans="1:6" x14ac:dyDescent="0.2">
      <c r="A295" s="109"/>
      <c r="B295" s="110" t="s">
        <v>81</v>
      </c>
      <c r="C295" s="111">
        <v>0.10895343780517579</v>
      </c>
      <c r="D295" s="111">
        <v>17.402477999999999</v>
      </c>
      <c r="E295" s="111">
        <v>71.405824999999993</v>
      </c>
      <c r="F295" s="112">
        <f t="shared" si="10"/>
        <v>88.808302999999995</v>
      </c>
    </row>
    <row r="296" spans="1:6" x14ac:dyDescent="0.2">
      <c r="A296" s="109"/>
      <c r="B296" s="110" t="s">
        <v>82</v>
      </c>
      <c r="C296" s="111">
        <v>3.0715836440000004</v>
      </c>
      <c r="D296" s="111">
        <v>330.25406699999996</v>
      </c>
      <c r="E296" s="111">
        <v>1047.762905</v>
      </c>
      <c r="F296" s="112">
        <f t="shared" si="10"/>
        <v>1378.0169719999999</v>
      </c>
    </row>
    <row r="297" spans="1:6" ht="13.5" thickBot="1" x14ac:dyDescent="0.25">
      <c r="A297" s="113"/>
      <c r="B297" s="114" t="s">
        <v>83</v>
      </c>
      <c r="C297" s="115">
        <v>32.957458471022726</v>
      </c>
      <c r="D297" s="115">
        <v>3392.0733560000003</v>
      </c>
      <c r="E297" s="115">
        <v>10227.727901</v>
      </c>
      <c r="F297" s="116">
        <f t="shared" si="10"/>
        <v>13619.801257000001</v>
      </c>
    </row>
    <row r="298" spans="1:6" x14ac:dyDescent="0.2">
      <c r="A298" s="117">
        <v>43831</v>
      </c>
      <c r="B298" s="118" t="s">
        <v>63</v>
      </c>
      <c r="C298" s="119">
        <v>3.6203017772443635</v>
      </c>
      <c r="D298" s="119">
        <v>430.86749500000002</v>
      </c>
      <c r="E298" s="119">
        <v>1296.0579639999999</v>
      </c>
      <c r="F298" s="120">
        <f>D298+E298</f>
        <v>1726.9254589999998</v>
      </c>
    </row>
    <row r="299" spans="1:6" x14ac:dyDescent="0.2">
      <c r="A299" s="121"/>
      <c r="B299" s="118" t="s">
        <v>64</v>
      </c>
      <c r="C299" s="119">
        <v>2.9682408115066266</v>
      </c>
      <c r="D299" s="119">
        <v>332.57908600000002</v>
      </c>
      <c r="E299" s="119">
        <v>955.29393700000003</v>
      </c>
      <c r="F299" s="120">
        <f t="shared" ref="F299:F318" si="11">D299+E299</f>
        <v>1287.8730230000001</v>
      </c>
    </row>
    <row r="300" spans="1:6" x14ac:dyDescent="0.2">
      <c r="A300" s="121"/>
      <c r="B300" s="118" t="s">
        <v>65</v>
      </c>
      <c r="C300" s="119">
        <v>11.406524705680001</v>
      </c>
      <c r="D300" s="119">
        <v>1261.7633189999999</v>
      </c>
      <c r="E300" s="119">
        <v>3079.0221759999999</v>
      </c>
      <c r="F300" s="120">
        <f t="shared" si="11"/>
        <v>4340.7854950000001</v>
      </c>
    </row>
    <row r="301" spans="1:6" x14ac:dyDescent="0.2">
      <c r="A301" s="121"/>
      <c r="B301" s="118" t="s">
        <v>66</v>
      </c>
      <c r="C301" s="119">
        <v>8.1413812486859829</v>
      </c>
      <c r="D301" s="119">
        <v>937.32909699999993</v>
      </c>
      <c r="E301" s="119">
        <v>3016.0621470000001</v>
      </c>
      <c r="F301" s="120">
        <f t="shared" si="11"/>
        <v>3953.3912439999999</v>
      </c>
    </row>
    <row r="302" spans="1:6" x14ac:dyDescent="0.2">
      <c r="A302" s="121"/>
      <c r="B302" s="118" t="s">
        <v>67</v>
      </c>
      <c r="C302" s="119">
        <v>4.8836136095999994</v>
      </c>
      <c r="D302" s="119">
        <v>564.92360499999995</v>
      </c>
      <c r="E302" s="119">
        <v>1501.506333</v>
      </c>
      <c r="F302" s="120">
        <f t="shared" si="11"/>
        <v>2066.4299380000002</v>
      </c>
    </row>
    <row r="303" spans="1:6" x14ac:dyDescent="0.2">
      <c r="A303" s="121"/>
      <c r="B303" s="118" t="s">
        <v>68</v>
      </c>
      <c r="C303" s="119">
        <v>0</v>
      </c>
      <c r="D303" s="119">
        <v>0</v>
      </c>
      <c r="E303" s="119">
        <v>0</v>
      </c>
      <c r="F303" s="120">
        <f t="shared" si="11"/>
        <v>0</v>
      </c>
    </row>
    <row r="304" spans="1:6" x14ac:dyDescent="0.2">
      <c r="A304" s="121"/>
      <c r="B304" s="118" t="s">
        <v>69</v>
      </c>
      <c r="C304" s="119">
        <v>0</v>
      </c>
      <c r="D304" s="119">
        <v>0</v>
      </c>
      <c r="E304" s="119">
        <v>0</v>
      </c>
      <c r="F304" s="120">
        <f t="shared" si="11"/>
        <v>0</v>
      </c>
    </row>
    <row r="305" spans="1:6" x14ac:dyDescent="0.2">
      <c r="A305" s="121"/>
      <c r="B305" s="118" t="s">
        <v>70</v>
      </c>
      <c r="C305" s="119">
        <v>1.66452</v>
      </c>
      <c r="D305" s="119">
        <v>165.71907000000002</v>
      </c>
      <c r="E305" s="119">
        <v>388.49117999999999</v>
      </c>
      <c r="F305" s="120">
        <f t="shared" si="11"/>
        <v>554.21024999999997</v>
      </c>
    </row>
    <row r="306" spans="1:6" x14ac:dyDescent="0.2">
      <c r="A306" s="121"/>
      <c r="B306" s="118" t="s">
        <v>71</v>
      </c>
      <c r="C306" s="119">
        <v>47.953701214823795</v>
      </c>
      <c r="D306" s="119">
        <v>5375.4841260000003</v>
      </c>
      <c r="E306" s="119">
        <v>15677.806710000001</v>
      </c>
      <c r="F306" s="120">
        <f t="shared" si="11"/>
        <v>21053.290836</v>
      </c>
    </row>
    <row r="307" spans="1:6" x14ac:dyDescent="0.2">
      <c r="A307" s="121"/>
      <c r="B307" s="118" t="s">
        <v>72</v>
      </c>
      <c r="C307" s="119">
        <v>3.7639999999999998</v>
      </c>
      <c r="D307" s="119">
        <v>414.41500000000002</v>
      </c>
      <c r="E307" s="119">
        <v>1221.22</v>
      </c>
      <c r="F307" s="120">
        <f t="shared" si="11"/>
        <v>1635.635</v>
      </c>
    </row>
    <row r="308" spans="1:6" x14ac:dyDescent="0.2">
      <c r="A308" s="121"/>
      <c r="B308" s="118" t="s">
        <v>73</v>
      </c>
      <c r="C308" s="119">
        <v>2.3196987800576219</v>
      </c>
      <c r="D308" s="119">
        <v>228.28358</v>
      </c>
      <c r="E308" s="119">
        <v>635.65140199999996</v>
      </c>
      <c r="F308" s="120">
        <f t="shared" si="11"/>
        <v>863.93498199999999</v>
      </c>
    </row>
    <row r="309" spans="1:6" x14ac:dyDescent="0.2">
      <c r="A309" s="121"/>
      <c r="B309" s="118" t="s">
        <v>74</v>
      </c>
      <c r="C309" s="119">
        <v>3.6558254394531251</v>
      </c>
      <c r="D309" s="119">
        <v>410.02191199999999</v>
      </c>
      <c r="E309" s="119">
        <v>999.88405399999999</v>
      </c>
      <c r="F309" s="120">
        <f t="shared" si="11"/>
        <v>1409.905966</v>
      </c>
    </row>
    <row r="310" spans="1:6" x14ac:dyDescent="0.2">
      <c r="A310" s="121"/>
      <c r="B310" s="118" t="s">
        <v>75</v>
      </c>
      <c r="C310" s="119">
        <v>7.3688340000000006</v>
      </c>
      <c r="D310" s="119">
        <v>844.36444400000005</v>
      </c>
      <c r="E310" s="119">
        <v>2679.4042669999999</v>
      </c>
      <c r="F310" s="120">
        <f t="shared" si="11"/>
        <v>3523.7687109999997</v>
      </c>
    </row>
    <row r="311" spans="1:6" x14ac:dyDescent="0.2">
      <c r="A311" s="121"/>
      <c r="B311" s="118" t="s">
        <v>76</v>
      </c>
      <c r="C311" s="119">
        <v>1.771441756269091</v>
      </c>
      <c r="D311" s="119">
        <v>199.13071100000002</v>
      </c>
      <c r="E311" s="119">
        <v>721.54363899999998</v>
      </c>
      <c r="F311" s="120">
        <f t="shared" si="11"/>
        <v>920.67435</v>
      </c>
    </row>
    <row r="312" spans="1:6" x14ac:dyDescent="0.2">
      <c r="A312" s="121"/>
      <c r="B312" s="118" t="s">
        <v>77</v>
      </c>
      <c r="C312" s="119">
        <v>14.776941240566888</v>
      </c>
      <c r="D312" s="119">
        <v>1716.0695819999999</v>
      </c>
      <c r="E312" s="119">
        <v>5432.2558150000004</v>
      </c>
      <c r="F312" s="120">
        <f t="shared" si="11"/>
        <v>7148.3253970000005</v>
      </c>
    </row>
    <row r="313" spans="1:6" x14ac:dyDescent="0.2">
      <c r="A313" s="121"/>
      <c r="B313" s="118" t="s">
        <v>78</v>
      </c>
      <c r="C313" s="119">
        <v>6.2685542718545459</v>
      </c>
      <c r="D313" s="119">
        <v>719.06875300000002</v>
      </c>
      <c r="E313" s="119">
        <v>2301.1705230000002</v>
      </c>
      <c r="F313" s="120">
        <f t="shared" si="11"/>
        <v>3020.2392760000002</v>
      </c>
    </row>
    <row r="314" spans="1:6" x14ac:dyDescent="0.2">
      <c r="A314" s="121"/>
      <c r="B314" s="118" t="s">
        <v>79</v>
      </c>
      <c r="C314" s="119">
        <v>2.7244780280000001</v>
      </c>
      <c r="D314" s="119">
        <v>272.89245299999999</v>
      </c>
      <c r="E314" s="119">
        <v>730.50272199999995</v>
      </c>
      <c r="F314" s="120">
        <f t="shared" si="11"/>
        <v>1003.3951749999999</v>
      </c>
    </row>
    <row r="315" spans="1:6" x14ac:dyDescent="0.2">
      <c r="A315" s="121"/>
      <c r="B315" s="118" t="s">
        <v>80</v>
      </c>
      <c r="C315" s="119">
        <v>0.46189272256158381</v>
      </c>
      <c r="D315" s="119">
        <v>60.816769999999998</v>
      </c>
      <c r="E315" s="119">
        <v>249.97497899999999</v>
      </c>
      <c r="F315" s="120">
        <f t="shared" si="11"/>
        <v>310.79174899999998</v>
      </c>
    </row>
    <row r="316" spans="1:6" x14ac:dyDescent="0.2">
      <c r="A316" s="121"/>
      <c r="B316" s="118" t="s">
        <v>81</v>
      </c>
      <c r="C316" s="119">
        <v>0.1507852554321289</v>
      </c>
      <c r="D316" s="119">
        <v>18.454630000000002</v>
      </c>
      <c r="E316" s="119">
        <v>70.01391000000001</v>
      </c>
      <c r="F316" s="120">
        <f t="shared" si="11"/>
        <v>88.468540000000019</v>
      </c>
    </row>
    <row r="317" spans="1:6" x14ac:dyDescent="0.2">
      <c r="A317" s="121"/>
      <c r="B317" s="118" t="s">
        <v>82</v>
      </c>
      <c r="C317" s="119">
        <v>1.7355811519999997</v>
      </c>
      <c r="D317" s="119">
        <v>242.46954300000002</v>
      </c>
      <c r="E317" s="119">
        <v>450.47244499999999</v>
      </c>
      <c r="F317" s="120">
        <f t="shared" si="11"/>
        <v>692.94198800000004</v>
      </c>
    </row>
    <row r="318" spans="1:6" ht="13.5" thickBot="1" x14ac:dyDescent="0.25">
      <c r="A318" s="122"/>
      <c r="B318" s="123" t="s">
        <v>83</v>
      </c>
      <c r="C318" s="124">
        <v>31.636035915340909</v>
      </c>
      <c r="D318" s="124">
        <v>3435.6851189999998</v>
      </c>
      <c r="E318" s="124">
        <v>9861.635456</v>
      </c>
      <c r="F318" s="125">
        <f t="shared" si="11"/>
        <v>13297.320575</v>
      </c>
    </row>
    <row r="319" spans="1:6" x14ac:dyDescent="0.2">
      <c r="A319" s="126">
        <v>43862</v>
      </c>
      <c r="B319" s="127" t="s">
        <v>63</v>
      </c>
      <c r="C319" s="128">
        <v>3.6235470497310582</v>
      </c>
      <c r="D319" s="128">
        <v>418.241851</v>
      </c>
      <c r="E319" s="128">
        <v>1221.03458</v>
      </c>
      <c r="F319" s="129">
        <f>D319+E319</f>
        <v>1639.276431</v>
      </c>
    </row>
    <row r="320" spans="1:6" x14ac:dyDescent="0.2">
      <c r="A320" s="130"/>
      <c r="B320" s="131" t="s">
        <v>64</v>
      </c>
      <c r="C320" s="132">
        <v>2.9377464805022999</v>
      </c>
      <c r="D320" s="132">
        <v>315.57942599999996</v>
      </c>
      <c r="E320" s="132">
        <v>879.17090599999995</v>
      </c>
      <c r="F320" s="133">
        <f t="shared" ref="F320:F339" si="12">D320+E320</f>
        <v>1194.7503319999998</v>
      </c>
    </row>
    <row r="321" spans="1:6" x14ac:dyDescent="0.2">
      <c r="A321" s="130"/>
      <c r="B321" s="131" t="s">
        <v>65</v>
      </c>
      <c r="C321" s="132">
        <v>11.433665119440001</v>
      </c>
      <c r="D321" s="132">
        <v>1134.6321210000001</v>
      </c>
      <c r="E321" s="132">
        <v>2476.9807209999999</v>
      </c>
      <c r="F321" s="133">
        <f t="shared" si="12"/>
        <v>3611.612842</v>
      </c>
    </row>
    <row r="322" spans="1:6" x14ac:dyDescent="0.2">
      <c r="A322" s="130"/>
      <c r="B322" s="131" t="s">
        <v>66</v>
      </c>
      <c r="C322" s="132">
        <v>7.6685577376474887</v>
      </c>
      <c r="D322" s="132">
        <v>870.36531300000001</v>
      </c>
      <c r="E322" s="132">
        <v>2767.5666809999998</v>
      </c>
      <c r="F322" s="133">
        <f t="shared" si="12"/>
        <v>3637.9319939999996</v>
      </c>
    </row>
    <row r="323" spans="1:6" x14ac:dyDescent="0.2">
      <c r="A323" s="130"/>
      <c r="B323" s="131" t="s">
        <v>67</v>
      </c>
      <c r="C323" s="132">
        <v>4.9176769583999995</v>
      </c>
      <c r="D323" s="132">
        <v>550.38868200000002</v>
      </c>
      <c r="E323" s="132">
        <v>1403.4711359999999</v>
      </c>
      <c r="F323" s="133">
        <f t="shared" si="12"/>
        <v>1953.8598179999999</v>
      </c>
    </row>
    <row r="324" spans="1:6" x14ac:dyDescent="0.2">
      <c r="A324" s="130"/>
      <c r="B324" s="131" t="s">
        <v>68</v>
      </c>
      <c r="C324" s="132">
        <v>0</v>
      </c>
      <c r="D324" s="132">
        <v>0</v>
      </c>
      <c r="E324" s="132">
        <v>0</v>
      </c>
      <c r="F324" s="133">
        <f t="shared" si="12"/>
        <v>0</v>
      </c>
    </row>
    <row r="325" spans="1:6" x14ac:dyDescent="0.2">
      <c r="A325" s="130"/>
      <c r="B325" s="131" t="s">
        <v>69</v>
      </c>
      <c r="C325" s="132">
        <v>0</v>
      </c>
      <c r="D325" s="132">
        <v>0</v>
      </c>
      <c r="E325" s="132">
        <v>0</v>
      </c>
      <c r="F325" s="133">
        <f t="shared" si="12"/>
        <v>0</v>
      </c>
    </row>
    <row r="326" spans="1:6" x14ac:dyDescent="0.2">
      <c r="A326" s="130"/>
      <c r="B326" s="131" t="s">
        <v>70</v>
      </c>
      <c r="C326" s="132">
        <v>1.68696</v>
      </c>
      <c r="D326" s="132">
        <v>169.62594000000001</v>
      </c>
      <c r="E326" s="132">
        <v>397.21671000000003</v>
      </c>
      <c r="F326" s="133">
        <f t="shared" si="12"/>
        <v>566.84265000000005</v>
      </c>
    </row>
    <row r="327" spans="1:6" x14ac:dyDescent="0.2">
      <c r="A327" s="130"/>
      <c r="B327" s="131" t="s">
        <v>71</v>
      </c>
      <c r="C327" s="132">
        <v>46.349976573279989</v>
      </c>
      <c r="D327" s="132">
        <v>5064.6287050000001</v>
      </c>
      <c r="E327" s="132">
        <v>14131.035313999999</v>
      </c>
      <c r="F327" s="133">
        <f t="shared" si="12"/>
        <v>19195.664019</v>
      </c>
    </row>
    <row r="328" spans="1:6" x14ac:dyDescent="0.2">
      <c r="A328" s="130"/>
      <c r="B328" s="131" t="s">
        <v>72</v>
      </c>
      <c r="C328" s="132">
        <v>3.66</v>
      </c>
      <c r="D328" s="132">
        <v>406.24950000000001</v>
      </c>
      <c r="E328" s="132">
        <v>1159.7380000000001</v>
      </c>
      <c r="F328" s="133">
        <f t="shared" si="12"/>
        <v>1565.9875000000002</v>
      </c>
    </row>
    <row r="329" spans="1:6" x14ac:dyDescent="0.2">
      <c r="A329" s="130"/>
      <c r="B329" s="131" t="s">
        <v>73</v>
      </c>
      <c r="C329" s="132">
        <v>2.3305419125137607</v>
      </c>
      <c r="D329" s="132">
        <v>236.360151</v>
      </c>
      <c r="E329" s="132">
        <v>636.82992000000002</v>
      </c>
      <c r="F329" s="133">
        <f t="shared" si="12"/>
        <v>873.19007099999999</v>
      </c>
    </row>
    <row r="330" spans="1:6" x14ac:dyDescent="0.2">
      <c r="A330" s="130"/>
      <c r="B330" s="131" t="s">
        <v>74</v>
      </c>
      <c r="C330" s="132">
        <v>3.503844970703125</v>
      </c>
      <c r="D330" s="132">
        <v>369.35121700000002</v>
      </c>
      <c r="E330" s="132">
        <v>864.63360699999998</v>
      </c>
      <c r="F330" s="133">
        <f t="shared" si="12"/>
        <v>1233.9848240000001</v>
      </c>
    </row>
    <row r="331" spans="1:6" x14ac:dyDescent="0.2">
      <c r="A331" s="130"/>
      <c r="B331" s="131" t="s">
        <v>75</v>
      </c>
      <c r="C331" s="132">
        <v>7.3111757879999999</v>
      </c>
      <c r="D331" s="132">
        <v>822.23346600000002</v>
      </c>
      <c r="E331" s="132">
        <v>2513.4837929999999</v>
      </c>
      <c r="F331" s="133">
        <f t="shared" si="12"/>
        <v>3335.717259</v>
      </c>
    </row>
    <row r="332" spans="1:6" x14ac:dyDescent="0.2">
      <c r="A332" s="130"/>
      <c r="B332" s="131" t="s">
        <v>76</v>
      </c>
      <c r="C332" s="132">
        <v>1.7862120640736363</v>
      </c>
      <c r="D332" s="132">
        <v>194.37919699999998</v>
      </c>
      <c r="E332" s="132">
        <v>684.191014</v>
      </c>
      <c r="F332" s="133">
        <f t="shared" si="12"/>
        <v>878.57021099999997</v>
      </c>
    </row>
    <row r="333" spans="1:6" x14ac:dyDescent="0.2">
      <c r="A333" s="130"/>
      <c r="B333" s="131" t="s">
        <v>77</v>
      </c>
      <c r="C333" s="132">
        <v>14.660661240090969</v>
      </c>
      <c r="D333" s="132">
        <v>1649.6085700000001</v>
      </c>
      <c r="E333" s="132">
        <v>4992.4722270000002</v>
      </c>
      <c r="F333" s="133">
        <f t="shared" si="12"/>
        <v>6642.0807970000005</v>
      </c>
    </row>
    <row r="334" spans="1:6" x14ac:dyDescent="0.2">
      <c r="A334" s="130"/>
      <c r="B334" s="131" t="s">
        <v>78</v>
      </c>
      <c r="C334" s="132">
        <v>6.3602897708545454</v>
      </c>
      <c r="D334" s="132">
        <v>705.52344200000005</v>
      </c>
      <c r="E334" s="132">
        <v>2169.940928</v>
      </c>
      <c r="F334" s="133">
        <f t="shared" si="12"/>
        <v>2875.4643700000001</v>
      </c>
    </row>
    <row r="335" spans="1:6" x14ac:dyDescent="0.2">
      <c r="A335" s="130"/>
      <c r="B335" s="131" t="s">
        <v>79</v>
      </c>
      <c r="C335" s="132">
        <v>2.3541799320000001</v>
      </c>
      <c r="D335" s="132">
        <v>247.41832399999998</v>
      </c>
      <c r="E335" s="132">
        <v>651.03025500000001</v>
      </c>
      <c r="F335" s="133">
        <f t="shared" si="12"/>
        <v>898.448579</v>
      </c>
    </row>
    <row r="336" spans="1:6" x14ac:dyDescent="0.2">
      <c r="A336" s="130"/>
      <c r="B336" s="131" t="s">
        <v>80</v>
      </c>
      <c r="C336" s="132">
        <v>0.36146655026904434</v>
      </c>
      <c r="D336" s="132">
        <v>65.326446000000004</v>
      </c>
      <c r="E336" s="132">
        <v>270.070538</v>
      </c>
      <c r="F336" s="133">
        <f t="shared" si="12"/>
        <v>335.39698399999997</v>
      </c>
    </row>
    <row r="337" spans="1:6" x14ac:dyDescent="0.2">
      <c r="A337" s="130"/>
      <c r="B337" s="131" t="s">
        <v>81</v>
      </c>
      <c r="C337" s="132">
        <v>0.14791838455200196</v>
      </c>
      <c r="D337" s="132">
        <v>17.468101999999998</v>
      </c>
      <c r="E337" s="132">
        <v>65.732426000000004</v>
      </c>
      <c r="F337" s="133">
        <f t="shared" si="12"/>
        <v>83.200528000000006</v>
      </c>
    </row>
    <row r="338" spans="1:6" x14ac:dyDescent="0.2">
      <c r="A338" s="130"/>
      <c r="B338" s="131" t="s">
        <v>82</v>
      </c>
      <c r="C338" s="132">
        <v>1.8237062480000004</v>
      </c>
      <c r="D338" s="132">
        <v>156.53397700000002</v>
      </c>
      <c r="E338" s="132">
        <v>298.28886199999999</v>
      </c>
      <c r="F338" s="133">
        <f t="shared" si="12"/>
        <v>454.82283900000004</v>
      </c>
    </row>
    <row r="339" spans="1:6" ht="13.5" thickBot="1" x14ac:dyDescent="0.25">
      <c r="A339" s="134"/>
      <c r="B339" s="135" t="s">
        <v>83</v>
      </c>
      <c r="C339" s="136">
        <v>29.849305889020364</v>
      </c>
      <c r="D339" s="136">
        <v>3331.0952139999999</v>
      </c>
      <c r="E339" s="136">
        <v>9251.6831879999991</v>
      </c>
      <c r="F339" s="137">
        <f t="shared" si="12"/>
        <v>12582.778402</v>
      </c>
    </row>
    <row r="340" spans="1:6" x14ac:dyDescent="0.2">
      <c r="A340" s="138">
        <v>43891</v>
      </c>
      <c r="B340" s="139" t="s">
        <v>63</v>
      </c>
      <c r="C340" s="140">
        <v>3.6285680448699553</v>
      </c>
      <c r="D340" s="140">
        <v>401.21625799999998</v>
      </c>
      <c r="E340" s="140">
        <v>1233.842588</v>
      </c>
      <c r="F340" s="141">
        <f>D340+E340</f>
        <v>1635.0588459999999</v>
      </c>
    </row>
    <row r="341" spans="1:6" x14ac:dyDescent="0.2">
      <c r="A341" s="142"/>
      <c r="B341" s="143" t="s">
        <v>64</v>
      </c>
      <c r="C341" s="144">
        <v>3.0370684427168873</v>
      </c>
      <c r="D341" s="144">
        <v>330.93295000000001</v>
      </c>
      <c r="E341" s="144">
        <v>970.21928300000002</v>
      </c>
      <c r="F341" s="145">
        <f t="shared" ref="F341:F360" si="13">D341+E341</f>
        <v>1301.152233</v>
      </c>
    </row>
    <row r="342" spans="1:6" x14ac:dyDescent="0.2">
      <c r="A342" s="142"/>
      <c r="B342" s="143" t="s">
        <v>65</v>
      </c>
      <c r="C342" s="144">
        <v>12.048236433035999</v>
      </c>
      <c r="D342" s="144">
        <v>1093.3023289999999</v>
      </c>
      <c r="E342" s="144">
        <v>2310.258452</v>
      </c>
      <c r="F342" s="145">
        <f t="shared" si="13"/>
        <v>3403.5607810000001</v>
      </c>
    </row>
    <row r="343" spans="1:6" x14ac:dyDescent="0.2">
      <c r="A343" s="142"/>
      <c r="B343" s="143" t="s">
        <v>66</v>
      </c>
      <c r="C343" s="144">
        <v>8.4300177255542614</v>
      </c>
      <c r="D343" s="144">
        <v>893.82448299999999</v>
      </c>
      <c r="E343" s="144">
        <v>2890.7169879999997</v>
      </c>
      <c r="F343" s="145">
        <f t="shared" si="13"/>
        <v>3784.5414709999995</v>
      </c>
    </row>
    <row r="344" spans="1:6" x14ac:dyDescent="0.2">
      <c r="A344" s="142"/>
      <c r="B344" s="143" t="s">
        <v>67</v>
      </c>
      <c r="C344" s="144">
        <v>5.1203932679999999</v>
      </c>
      <c r="D344" s="144">
        <v>556.13069999999993</v>
      </c>
      <c r="E344" s="144">
        <v>1468.0328929999998</v>
      </c>
      <c r="F344" s="145">
        <f t="shared" si="13"/>
        <v>2024.1635929999998</v>
      </c>
    </row>
    <row r="345" spans="1:6" x14ac:dyDescent="0.2">
      <c r="A345" s="142"/>
      <c r="B345" s="143" t="s">
        <v>68</v>
      </c>
      <c r="C345" s="144">
        <v>0</v>
      </c>
      <c r="D345" s="144">
        <v>0</v>
      </c>
      <c r="E345" s="144">
        <v>0</v>
      </c>
      <c r="F345" s="145">
        <f t="shared" si="13"/>
        <v>0</v>
      </c>
    </row>
    <row r="346" spans="1:6" x14ac:dyDescent="0.2">
      <c r="A346" s="142"/>
      <c r="B346" s="143" t="s">
        <v>69</v>
      </c>
      <c r="C346" s="144">
        <v>0</v>
      </c>
      <c r="D346" s="144">
        <v>0</v>
      </c>
      <c r="E346" s="144">
        <v>0</v>
      </c>
      <c r="F346" s="145">
        <f t="shared" si="13"/>
        <v>0</v>
      </c>
    </row>
    <row r="347" spans="1:6" x14ac:dyDescent="0.2">
      <c r="A347" s="142"/>
      <c r="B347" s="143" t="s">
        <v>70</v>
      </c>
      <c r="C347" s="144">
        <v>1.64076</v>
      </c>
      <c r="D347" s="144">
        <v>163.48133999999999</v>
      </c>
      <c r="E347" s="144">
        <v>365.61756000000003</v>
      </c>
      <c r="F347" s="145">
        <f t="shared" si="13"/>
        <v>529.09889999999996</v>
      </c>
    </row>
    <row r="348" spans="1:6" x14ac:dyDescent="0.2">
      <c r="A348" s="142"/>
      <c r="B348" s="143" t="s">
        <v>71</v>
      </c>
      <c r="C348" s="144">
        <v>48.165854507518581</v>
      </c>
      <c r="D348" s="144">
        <v>5265.8250399999997</v>
      </c>
      <c r="E348" s="144">
        <v>15173.418517</v>
      </c>
      <c r="F348" s="145">
        <f t="shared" si="13"/>
        <v>20439.243557000002</v>
      </c>
    </row>
    <row r="349" spans="1:6" x14ac:dyDescent="0.2">
      <c r="A349" s="142"/>
      <c r="B349" s="143" t="s">
        <v>72</v>
      </c>
      <c r="C349" s="144">
        <v>3.8740000000000001</v>
      </c>
      <c r="D349" s="144">
        <v>430.69099999999997</v>
      </c>
      <c r="E349" s="144">
        <v>1217.625</v>
      </c>
      <c r="F349" s="145">
        <f t="shared" si="13"/>
        <v>1648.316</v>
      </c>
    </row>
    <row r="350" spans="1:6" x14ac:dyDescent="0.2">
      <c r="A350" s="142"/>
      <c r="B350" s="143" t="s">
        <v>73</v>
      </c>
      <c r="C350" s="144">
        <v>2.4027486359980843</v>
      </c>
      <c r="D350" s="144">
        <v>249.94817600000002</v>
      </c>
      <c r="E350" s="144">
        <v>690.55094599999995</v>
      </c>
      <c r="F350" s="145">
        <f t="shared" si="13"/>
        <v>940.49912199999994</v>
      </c>
    </row>
    <row r="351" spans="1:6" x14ac:dyDescent="0.2">
      <c r="A351" s="142"/>
      <c r="B351" s="143" t="s">
        <v>74</v>
      </c>
      <c r="C351" s="144">
        <v>3.6380993652343752</v>
      </c>
      <c r="D351" s="144">
        <v>386.66977000000003</v>
      </c>
      <c r="E351" s="144">
        <v>930.10397499999999</v>
      </c>
      <c r="F351" s="145">
        <f t="shared" si="13"/>
        <v>1316.773745</v>
      </c>
    </row>
    <row r="352" spans="1:6" x14ac:dyDescent="0.2">
      <c r="A352" s="142"/>
      <c r="B352" s="143" t="s">
        <v>75</v>
      </c>
      <c r="C352" s="144">
        <v>7.4485257300000001</v>
      </c>
      <c r="D352" s="144">
        <v>810.41129899999999</v>
      </c>
      <c r="E352" s="144">
        <v>2559.501381</v>
      </c>
      <c r="F352" s="145">
        <f t="shared" si="13"/>
        <v>3369.9126799999999</v>
      </c>
    </row>
    <row r="353" spans="1:6" x14ac:dyDescent="0.2">
      <c r="A353" s="142"/>
      <c r="B353" s="143" t="s">
        <v>76</v>
      </c>
      <c r="C353" s="144">
        <v>1.753753297549091</v>
      </c>
      <c r="D353" s="144">
        <v>198.97343700000002</v>
      </c>
      <c r="E353" s="144">
        <v>730.32664599999998</v>
      </c>
      <c r="F353" s="145">
        <f t="shared" si="13"/>
        <v>929.30008299999997</v>
      </c>
    </row>
    <row r="354" spans="1:6" x14ac:dyDescent="0.2">
      <c r="A354" s="142"/>
      <c r="B354" s="143" t="s">
        <v>77</v>
      </c>
      <c r="C354" s="144">
        <v>14.97655941020493</v>
      </c>
      <c r="D354" s="144">
        <v>1606.5195719999999</v>
      </c>
      <c r="E354" s="144">
        <v>5045.4197770000001</v>
      </c>
      <c r="F354" s="145">
        <f t="shared" si="13"/>
        <v>6651.9393490000002</v>
      </c>
    </row>
    <row r="355" spans="1:6" x14ac:dyDescent="0.2">
      <c r="A355" s="142"/>
      <c r="B355" s="143" t="s">
        <v>78</v>
      </c>
      <c r="C355" s="144">
        <v>6.4106062240363642</v>
      </c>
      <c r="D355" s="144">
        <v>732.13294700000006</v>
      </c>
      <c r="E355" s="144">
        <v>2355.8981309999999</v>
      </c>
      <c r="F355" s="145">
        <f t="shared" si="13"/>
        <v>3088.031078</v>
      </c>
    </row>
    <row r="356" spans="1:6" x14ac:dyDescent="0.2">
      <c r="A356" s="142"/>
      <c r="B356" s="143" t="s">
        <v>79</v>
      </c>
      <c r="C356" s="144">
        <v>2.6058601074218748</v>
      </c>
      <c r="D356" s="144">
        <v>272.47831099999996</v>
      </c>
      <c r="E356" s="144">
        <v>734.518687</v>
      </c>
      <c r="F356" s="145">
        <f t="shared" si="13"/>
        <v>1006.996998</v>
      </c>
    </row>
    <row r="357" spans="1:6" x14ac:dyDescent="0.2">
      <c r="A357" s="142"/>
      <c r="B357" s="143" t="s">
        <v>80</v>
      </c>
      <c r="C357" s="144">
        <v>0.76007920595067402</v>
      </c>
      <c r="D357" s="144">
        <v>60.434650999999995</v>
      </c>
      <c r="E357" s="144">
        <v>267.66474200000005</v>
      </c>
      <c r="F357" s="145">
        <f t="shared" si="13"/>
        <v>328.09939300000002</v>
      </c>
    </row>
    <row r="358" spans="1:6" x14ac:dyDescent="0.2">
      <c r="A358" s="142"/>
      <c r="B358" s="143" t="s">
        <v>81</v>
      </c>
      <c r="C358" s="144">
        <v>0.15248256301879884</v>
      </c>
      <c r="D358" s="144">
        <v>18.270938999999998</v>
      </c>
      <c r="E358" s="144">
        <v>71.794482000000002</v>
      </c>
      <c r="F358" s="145">
        <f t="shared" si="13"/>
        <v>90.065421000000001</v>
      </c>
    </row>
    <row r="359" spans="1:6" x14ac:dyDescent="0.2">
      <c r="A359" s="142"/>
      <c r="B359" s="143" t="s">
        <v>82</v>
      </c>
      <c r="C359" s="144">
        <v>0.9177903319999996</v>
      </c>
      <c r="D359" s="144">
        <v>68.749485000000007</v>
      </c>
      <c r="E359" s="144">
        <v>174.09386600000002</v>
      </c>
      <c r="F359" s="145">
        <f t="shared" si="13"/>
        <v>242.84335100000004</v>
      </c>
    </row>
    <row r="360" spans="1:6" ht="13.5" thickBot="1" x14ac:dyDescent="0.25">
      <c r="A360" s="146"/>
      <c r="B360" s="147" t="s">
        <v>83</v>
      </c>
      <c r="C360" s="148">
        <v>31.946293829999998</v>
      </c>
      <c r="D360" s="148">
        <v>3389.9259849999999</v>
      </c>
      <c r="E360" s="148">
        <v>9569.1983800000016</v>
      </c>
      <c r="F360" s="149">
        <f t="shared" si="13"/>
        <v>12959.124365000001</v>
      </c>
    </row>
    <row r="361" spans="1:6" x14ac:dyDescent="0.2">
      <c r="A361" s="150">
        <v>43922</v>
      </c>
      <c r="B361" s="151" t="s">
        <v>63</v>
      </c>
      <c r="C361" s="152">
        <v>3.0762808428856228</v>
      </c>
      <c r="D361" s="152">
        <v>336.73247100000003</v>
      </c>
      <c r="E361" s="152">
        <v>1105.677308</v>
      </c>
      <c r="F361" s="153">
        <f>D361+E361</f>
        <v>1442.4097790000001</v>
      </c>
    </row>
    <row r="362" spans="1:6" x14ac:dyDescent="0.2">
      <c r="A362" s="154"/>
      <c r="B362" s="155" t="s">
        <v>64</v>
      </c>
      <c r="C362" s="156">
        <v>2.9313251959449067</v>
      </c>
      <c r="D362" s="156">
        <v>303.14576099999999</v>
      </c>
      <c r="E362" s="156">
        <v>899.88859000000002</v>
      </c>
      <c r="F362" s="157">
        <f t="shared" ref="F362:F381" si="14">D362+E362</f>
        <v>1203.034351</v>
      </c>
    </row>
    <row r="363" spans="1:6" x14ac:dyDescent="0.2">
      <c r="A363" s="154"/>
      <c r="B363" s="155" t="s">
        <v>65</v>
      </c>
      <c r="C363" s="156">
        <v>8.7124500428840008</v>
      </c>
      <c r="D363" s="156">
        <v>784.57719999999995</v>
      </c>
      <c r="E363" s="156">
        <v>1562.2409110000001</v>
      </c>
      <c r="F363" s="157">
        <f t="shared" si="14"/>
        <v>2346.818111</v>
      </c>
    </row>
    <row r="364" spans="1:6" x14ac:dyDescent="0.2">
      <c r="A364" s="154"/>
      <c r="B364" s="155" t="s">
        <v>66</v>
      </c>
      <c r="C364" s="156">
        <v>7.5243260665889462</v>
      </c>
      <c r="D364" s="156">
        <v>793.43784100000005</v>
      </c>
      <c r="E364" s="156">
        <v>2634.4304509999997</v>
      </c>
      <c r="F364" s="157">
        <f t="shared" si="14"/>
        <v>3427.8682919999997</v>
      </c>
    </row>
    <row r="365" spans="1:6" x14ac:dyDescent="0.2">
      <c r="A365" s="154"/>
      <c r="B365" s="155" t="s">
        <v>67</v>
      </c>
      <c r="C365" s="156">
        <v>5.2727499947999998</v>
      </c>
      <c r="D365" s="156">
        <v>515.79944799999998</v>
      </c>
      <c r="E365" s="156">
        <v>1469.8857539999999</v>
      </c>
      <c r="F365" s="157">
        <f t="shared" si="14"/>
        <v>1985.6852019999999</v>
      </c>
    </row>
    <row r="366" spans="1:6" x14ac:dyDescent="0.2">
      <c r="A366" s="154"/>
      <c r="B366" s="155" t="s">
        <v>68</v>
      </c>
      <c r="C366" s="156">
        <v>0</v>
      </c>
      <c r="D366" s="156">
        <v>0</v>
      </c>
      <c r="E366" s="156">
        <v>0</v>
      </c>
      <c r="F366" s="157">
        <f t="shared" si="14"/>
        <v>0</v>
      </c>
    </row>
    <row r="367" spans="1:6" x14ac:dyDescent="0.2">
      <c r="A367" s="154"/>
      <c r="B367" s="155" t="s">
        <v>69</v>
      </c>
      <c r="C367" s="156">
        <v>0</v>
      </c>
      <c r="D367" s="156">
        <v>0</v>
      </c>
      <c r="E367" s="156">
        <v>0</v>
      </c>
      <c r="F367" s="157">
        <f t="shared" si="14"/>
        <v>0</v>
      </c>
    </row>
    <row r="368" spans="1:6" x14ac:dyDescent="0.2">
      <c r="A368" s="154"/>
      <c r="B368" s="155" t="s">
        <v>70</v>
      </c>
      <c r="C368" s="156">
        <v>1.6777200000000001</v>
      </c>
      <c r="D368" s="156">
        <v>168.70392000000001</v>
      </c>
      <c r="E368" s="156">
        <v>425.15285999999998</v>
      </c>
      <c r="F368" s="157">
        <f t="shared" si="14"/>
        <v>593.85677999999996</v>
      </c>
    </row>
    <row r="369" spans="1:6" x14ac:dyDescent="0.2">
      <c r="A369" s="154"/>
      <c r="B369" s="155" t="s">
        <v>71</v>
      </c>
      <c r="C369" s="156">
        <v>42.696371210104282</v>
      </c>
      <c r="D369" s="156">
        <v>4664.0425080000005</v>
      </c>
      <c r="E369" s="156">
        <v>13994.927372</v>
      </c>
      <c r="F369" s="157">
        <f t="shared" si="14"/>
        <v>18658.969880000001</v>
      </c>
    </row>
    <row r="370" spans="1:6" x14ac:dyDescent="0.2">
      <c r="A370" s="154"/>
      <c r="B370" s="155" t="s">
        <v>72</v>
      </c>
      <c r="C370" s="156">
        <v>3.9660000000000002</v>
      </c>
      <c r="D370" s="156">
        <v>409.51549999999997</v>
      </c>
      <c r="E370" s="156">
        <v>1158.2815000000001</v>
      </c>
      <c r="F370" s="157">
        <f t="shared" si="14"/>
        <v>1567.797</v>
      </c>
    </row>
    <row r="371" spans="1:6" x14ac:dyDescent="0.2">
      <c r="A371" s="154"/>
      <c r="B371" s="155" t="s">
        <v>73</v>
      </c>
      <c r="C371" s="156">
        <v>2.3758204814135611</v>
      </c>
      <c r="D371" s="156">
        <v>236.61248900000001</v>
      </c>
      <c r="E371" s="156">
        <v>663.07401500000003</v>
      </c>
      <c r="F371" s="157">
        <f t="shared" si="14"/>
        <v>899.68650400000001</v>
      </c>
    </row>
    <row r="372" spans="1:6" x14ac:dyDescent="0.2">
      <c r="A372" s="154"/>
      <c r="B372" s="155" t="s">
        <v>74</v>
      </c>
      <c r="C372" s="156">
        <v>3.35791015625</v>
      </c>
      <c r="D372" s="156">
        <v>358.76327500000002</v>
      </c>
      <c r="E372" s="156">
        <v>894.98417299999994</v>
      </c>
      <c r="F372" s="157">
        <f t="shared" si="14"/>
        <v>1253.7474480000001</v>
      </c>
    </row>
    <row r="373" spans="1:6" x14ac:dyDescent="0.2">
      <c r="A373" s="154"/>
      <c r="B373" s="155" t="s">
        <v>75</v>
      </c>
      <c r="C373" s="156">
        <v>6.3835111060000003</v>
      </c>
      <c r="D373" s="156">
        <v>709.02496999999994</v>
      </c>
      <c r="E373" s="156">
        <v>2373.8351669999997</v>
      </c>
      <c r="F373" s="157">
        <f t="shared" si="14"/>
        <v>3082.8601369999997</v>
      </c>
    </row>
    <row r="374" spans="1:6" x14ac:dyDescent="0.2">
      <c r="A374" s="154"/>
      <c r="B374" s="155" t="s">
        <v>76</v>
      </c>
      <c r="C374" s="156">
        <v>1.0845702132818182</v>
      </c>
      <c r="D374" s="156">
        <v>126.891921</v>
      </c>
      <c r="E374" s="156">
        <v>420.13608799999997</v>
      </c>
      <c r="F374" s="157">
        <f t="shared" si="14"/>
        <v>547.028009</v>
      </c>
    </row>
    <row r="375" spans="1:6" x14ac:dyDescent="0.2">
      <c r="A375" s="154"/>
      <c r="B375" s="155" t="s">
        <v>77</v>
      </c>
      <c r="C375" s="156">
        <v>11.991366305158726</v>
      </c>
      <c r="D375" s="156">
        <v>1376.268139</v>
      </c>
      <c r="E375" s="156">
        <v>4554.4135969999998</v>
      </c>
      <c r="F375" s="157">
        <f t="shared" si="14"/>
        <v>5930.6817359999995</v>
      </c>
    </row>
    <row r="376" spans="1:6" x14ac:dyDescent="0.2">
      <c r="A376" s="154"/>
      <c r="B376" s="155" t="s">
        <v>78</v>
      </c>
      <c r="C376" s="156">
        <v>6.593009702145455</v>
      </c>
      <c r="D376" s="156">
        <v>709.85674399999994</v>
      </c>
      <c r="E376" s="156">
        <v>2360.0138670000001</v>
      </c>
      <c r="F376" s="157">
        <f t="shared" si="14"/>
        <v>3069.8706110000003</v>
      </c>
    </row>
    <row r="377" spans="1:6" x14ac:dyDescent="0.2">
      <c r="A377" s="154"/>
      <c r="B377" s="155" t="s">
        <v>79</v>
      </c>
      <c r="C377" s="156">
        <v>2.4892114257812499</v>
      </c>
      <c r="D377" s="156">
        <v>247.969584</v>
      </c>
      <c r="E377" s="156">
        <v>692.71047499999997</v>
      </c>
      <c r="F377" s="157">
        <f t="shared" si="14"/>
        <v>940.68005900000003</v>
      </c>
    </row>
    <row r="378" spans="1:6" x14ac:dyDescent="0.2">
      <c r="A378" s="154"/>
      <c r="B378" s="155" t="s">
        <v>80</v>
      </c>
      <c r="C378" s="156">
        <v>0.11365650964059576</v>
      </c>
      <c r="D378" s="156">
        <v>15.753298000000001</v>
      </c>
      <c r="E378" s="156">
        <v>62.065197999999995</v>
      </c>
      <c r="F378" s="157">
        <f t="shared" si="14"/>
        <v>77.818495999999996</v>
      </c>
    </row>
    <row r="379" spans="1:6" x14ac:dyDescent="0.2">
      <c r="A379" s="154"/>
      <c r="B379" s="155" t="s">
        <v>81</v>
      </c>
      <c r="C379" s="156">
        <v>0.14773310470581055</v>
      </c>
      <c r="D379" s="156">
        <v>16.991953000000002</v>
      </c>
      <c r="E379" s="156">
        <v>70.464413000000008</v>
      </c>
      <c r="F379" s="157">
        <f t="shared" si="14"/>
        <v>87.456366000000003</v>
      </c>
    </row>
    <row r="380" spans="1:6" x14ac:dyDescent="0.2">
      <c r="A380" s="154"/>
      <c r="B380" s="155" t="s">
        <v>82</v>
      </c>
      <c r="C380" s="156">
        <v>0.17110761600000024</v>
      </c>
      <c r="D380" s="156">
        <v>44.349274999999999</v>
      </c>
      <c r="E380" s="156">
        <v>101.01065</v>
      </c>
      <c r="F380" s="157">
        <f t="shared" si="14"/>
        <v>145.359925</v>
      </c>
    </row>
    <row r="381" spans="1:6" ht="13.5" thickBot="1" x14ac:dyDescent="0.25">
      <c r="A381" s="158"/>
      <c r="B381" s="159" t="s">
        <v>83</v>
      </c>
      <c r="C381" s="160">
        <v>29.307287890909091</v>
      </c>
      <c r="D381" s="160">
        <v>3020.8481239999996</v>
      </c>
      <c r="E381" s="160">
        <v>9056.5116559999988</v>
      </c>
      <c r="F381" s="161">
        <f t="shared" si="14"/>
        <v>12077.359779999999</v>
      </c>
    </row>
    <row r="382" spans="1:6" x14ac:dyDescent="0.2">
      <c r="A382" s="93">
        <v>43952</v>
      </c>
      <c r="B382" s="94" t="s">
        <v>63</v>
      </c>
      <c r="C382" s="95">
        <v>3.1239426939478792</v>
      </c>
      <c r="D382" s="95">
        <v>353.16726599999998</v>
      </c>
      <c r="E382" s="95">
        <v>1145.527462</v>
      </c>
      <c r="F382" s="96">
        <f>D382+E382</f>
        <v>1498.6947279999999</v>
      </c>
    </row>
    <row r="383" spans="1:6" x14ac:dyDescent="0.2">
      <c r="A383" s="97"/>
      <c r="B383" s="98" t="s">
        <v>64</v>
      </c>
      <c r="C383" s="99">
        <v>3.1436440790453775</v>
      </c>
      <c r="D383" s="99">
        <v>331.47520000000003</v>
      </c>
      <c r="E383" s="99">
        <v>1003.3028469999999</v>
      </c>
      <c r="F383" s="100">
        <f t="shared" ref="F383:F402" si="15">D383+E383</f>
        <v>1334.778047</v>
      </c>
    </row>
    <row r="384" spans="1:6" x14ac:dyDescent="0.2">
      <c r="A384" s="97"/>
      <c r="B384" s="98" t="s">
        <v>65</v>
      </c>
      <c r="C384" s="99">
        <v>9.5751880563320011</v>
      </c>
      <c r="D384" s="99">
        <v>865.42542400000002</v>
      </c>
      <c r="E384" s="99">
        <v>1663.3498910000001</v>
      </c>
      <c r="F384" s="100">
        <f t="shared" si="15"/>
        <v>2528.7753149999999</v>
      </c>
    </row>
    <row r="385" spans="1:6" x14ac:dyDescent="0.2">
      <c r="A385" s="97"/>
      <c r="B385" s="98" t="s">
        <v>66</v>
      </c>
      <c r="C385" s="99">
        <v>7.8002217759811785</v>
      </c>
      <c r="D385" s="99">
        <v>859.27300100000002</v>
      </c>
      <c r="E385" s="99">
        <v>2775.4916290000001</v>
      </c>
      <c r="F385" s="100">
        <f t="shared" si="15"/>
        <v>3634.7646300000001</v>
      </c>
    </row>
    <row r="386" spans="1:6" x14ac:dyDescent="0.2">
      <c r="A386" s="97"/>
      <c r="B386" s="98" t="s">
        <v>67</v>
      </c>
      <c r="C386" s="99">
        <v>4.7798441747999991</v>
      </c>
      <c r="D386" s="99">
        <v>543.14884499999994</v>
      </c>
      <c r="E386" s="99">
        <v>1509.103568</v>
      </c>
      <c r="F386" s="100">
        <f t="shared" si="15"/>
        <v>2052.2524130000002</v>
      </c>
    </row>
    <row r="387" spans="1:6" x14ac:dyDescent="0.2">
      <c r="A387" s="97"/>
      <c r="B387" s="98" t="s">
        <v>68</v>
      </c>
      <c r="C387" s="99">
        <v>0</v>
      </c>
      <c r="D387" s="99">
        <v>0</v>
      </c>
      <c r="E387" s="99">
        <v>0</v>
      </c>
      <c r="F387" s="100">
        <f t="shared" si="15"/>
        <v>0</v>
      </c>
    </row>
    <row r="388" spans="1:6" x14ac:dyDescent="0.2">
      <c r="A388" s="97"/>
      <c r="B388" s="98" t="s">
        <v>69</v>
      </c>
      <c r="C388" s="99">
        <v>0</v>
      </c>
      <c r="D388" s="99">
        <v>0</v>
      </c>
      <c r="E388" s="99">
        <v>0</v>
      </c>
      <c r="F388" s="100">
        <f t="shared" si="15"/>
        <v>0</v>
      </c>
    </row>
    <row r="389" spans="1:6" x14ac:dyDescent="0.2">
      <c r="A389" s="97"/>
      <c r="B389" s="98" t="s">
        <v>70</v>
      </c>
      <c r="C389" s="99">
        <v>1.8545999999999998</v>
      </c>
      <c r="D389" s="99">
        <v>171.61221</v>
      </c>
      <c r="E389" s="99">
        <v>396.04124999999999</v>
      </c>
      <c r="F389" s="100">
        <f t="shared" si="15"/>
        <v>567.65346</v>
      </c>
    </row>
    <row r="390" spans="1:6" x14ac:dyDescent="0.2">
      <c r="A390" s="97"/>
      <c r="B390" s="98" t="s">
        <v>71</v>
      </c>
      <c r="C390" s="99">
        <v>48.320485004176355</v>
      </c>
      <c r="D390" s="99">
        <v>5112.7515569999996</v>
      </c>
      <c r="E390" s="99">
        <v>15197.709490000001</v>
      </c>
      <c r="F390" s="100">
        <f t="shared" si="15"/>
        <v>20310.461047000001</v>
      </c>
    </row>
    <row r="391" spans="1:6" x14ac:dyDescent="0.2">
      <c r="A391" s="97"/>
      <c r="B391" s="98" t="s">
        <v>72</v>
      </c>
      <c r="C391" s="99">
        <v>4.0940000000000003</v>
      </c>
      <c r="D391" s="99">
        <v>436.404</v>
      </c>
      <c r="E391" s="99">
        <v>1216.4860000000001</v>
      </c>
      <c r="F391" s="100">
        <f t="shared" si="15"/>
        <v>1652.89</v>
      </c>
    </row>
    <row r="392" spans="1:6" x14ac:dyDescent="0.2">
      <c r="A392" s="97"/>
      <c r="B392" s="98" t="s">
        <v>73</v>
      </c>
      <c r="C392" s="99">
        <v>2.5000031591254781</v>
      </c>
      <c r="D392" s="99">
        <v>250.533097</v>
      </c>
      <c r="E392" s="99">
        <v>705.62089300000002</v>
      </c>
      <c r="F392" s="100">
        <f t="shared" si="15"/>
        <v>956.15399000000002</v>
      </c>
    </row>
    <row r="393" spans="1:6" x14ac:dyDescent="0.2">
      <c r="A393" s="97"/>
      <c r="B393" s="98" t="s">
        <v>74</v>
      </c>
      <c r="C393" s="99">
        <v>3.8764396972656252</v>
      </c>
      <c r="D393" s="99">
        <v>395.67460600000004</v>
      </c>
      <c r="E393" s="99">
        <v>977.16351100000009</v>
      </c>
      <c r="F393" s="100">
        <f t="shared" si="15"/>
        <v>1372.8381170000002</v>
      </c>
    </row>
    <row r="394" spans="1:6" x14ac:dyDescent="0.2">
      <c r="A394" s="97"/>
      <c r="B394" s="98" t="s">
        <v>75</v>
      </c>
      <c r="C394" s="99">
        <v>6.8248213501999988</v>
      </c>
      <c r="D394" s="99">
        <v>752.64920700000005</v>
      </c>
      <c r="E394" s="99">
        <v>2482.050753</v>
      </c>
      <c r="F394" s="100">
        <f t="shared" si="15"/>
        <v>3234.6999599999999</v>
      </c>
    </row>
    <row r="395" spans="1:6" x14ac:dyDescent="0.2">
      <c r="A395" s="97"/>
      <c r="B395" s="98" t="s">
        <v>76</v>
      </c>
      <c r="C395" s="99">
        <v>1.5248143318420728</v>
      </c>
      <c r="D395" s="99">
        <v>170.56254300000001</v>
      </c>
      <c r="E395" s="99">
        <v>657.54392200000007</v>
      </c>
      <c r="F395" s="100">
        <f t="shared" si="15"/>
        <v>828.10646500000007</v>
      </c>
    </row>
    <row r="396" spans="1:6" x14ac:dyDescent="0.2">
      <c r="A396" s="97"/>
      <c r="B396" s="98" t="s">
        <v>77</v>
      </c>
      <c r="C396" s="99">
        <v>12.814747774561413</v>
      </c>
      <c r="D396" s="99">
        <v>1458.4668489999999</v>
      </c>
      <c r="E396" s="99">
        <v>4774.1800860000003</v>
      </c>
      <c r="F396" s="100">
        <f t="shared" si="15"/>
        <v>6232.6469350000007</v>
      </c>
    </row>
    <row r="397" spans="1:6" x14ac:dyDescent="0.2">
      <c r="A397" s="97"/>
      <c r="B397" s="98" t="s">
        <v>78</v>
      </c>
      <c r="C397" s="99">
        <v>6.8678400000000002</v>
      </c>
      <c r="D397" s="99">
        <v>750.60350800000003</v>
      </c>
      <c r="E397" s="99">
        <v>2471.2541369999999</v>
      </c>
      <c r="F397" s="100">
        <f t="shared" si="15"/>
        <v>3221.857645</v>
      </c>
    </row>
    <row r="398" spans="1:6" x14ac:dyDescent="0.2">
      <c r="A398" s="97"/>
      <c r="B398" s="98" t="s">
        <v>79</v>
      </c>
      <c r="C398" s="99">
        <v>2.6606462402343749</v>
      </c>
      <c r="D398" s="99">
        <v>271.13251400000001</v>
      </c>
      <c r="E398" s="99">
        <v>728.86158999999998</v>
      </c>
      <c r="F398" s="100">
        <f t="shared" si="15"/>
        <v>999.99410399999999</v>
      </c>
    </row>
    <row r="399" spans="1:6" x14ac:dyDescent="0.2">
      <c r="A399" s="97"/>
      <c r="B399" s="98" t="s">
        <v>80</v>
      </c>
      <c r="C399" s="99">
        <v>0.54652428621008664</v>
      </c>
      <c r="D399" s="99">
        <v>38.389597000000002</v>
      </c>
      <c r="E399" s="99">
        <v>158.068862</v>
      </c>
      <c r="F399" s="100">
        <f t="shared" si="15"/>
        <v>196.458459</v>
      </c>
    </row>
    <row r="400" spans="1:6" x14ac:dyDescent="0.2">
      <c r="A400" s="97"/>
      <c r="B400" s="98" t="s">
        <v>81</v>
      </c>
      <c r="C400" s="99">
        <v>0.15387308120727539</v>
      </c>
      <c r="D400" s="99">
        <v>18.321859</v>
      </c>
      <c r="E400" s="99">
        <v>74.016627999999997</v>
      </c>
      <c r="F400" s="100">
        <f t="shared" si="15"/>
        <v>92.338487000000001</v>
      </c>
    </row>
    <row r="401" spans="1:6" x14ac:dyDescent="0.2">
      <c r="A401" s="97"/>
      <c r="B401" s="98" t="s">
        <v>82</v>
      </c>
      <c r="C401" s="99">
        <v>4.5236946399999995</v>
      </c>
      <c r="D401" s="99">
        <v>342.54743400000001</v>
      </c>
      <c r="E401" s="99">
        <v>908.64041099999997</v>
      </c>
      <c r="F401" s="100">
        <f t="shared" si="15"/>
        <v>1251.1878449999999</v>
      </c>
    </row>
    <row r="402" spans="1:6" ht="13.5" thickBot="1" x14ac:dyDescent="0.25">
      <c r="A402" s="101"/>
      <c r="B402" s="102" t="s">
        <v>83</v>
      </c>
      <c r="C402" s="103">
        <v>30.96831815163636</v>
      </c>
      <c r="D402" s="103">
        <v>3208.666213</v>
      </c>
      <c r="E402" s="103">
        <v>9540.2103289999995</v>
      </c>
      <c r="F402" s="104">
        <f t="shared" si="15"/>
        <v>12748.876542</v>
      </c>
    </row>
    <row r="403" spans="1:6" x14ac:dyDescent="0.2">
      <c r="A403" s="105">
        <v>43983</v>
      </c>
      <c r="B403" s="106" t="s">
        <v>63</v>
      </c>
      <c r="C403" s="107">
        <v>3.1607515196303471</v>
      </c>
      <c r="D403" s="107">
        <v>363.79030900000004</v>
      </c>
      <c r="E403" s="107">
        <v>1102.338763</v>
      </c>
      <c r="F403" s="108">
        <f>D403+E403</f>
        <v>1466.129072</v>
      </c>
    </row>
    <row r="404" spans="1:6" x14ac:dyDescent="0.2">
      <c r="A404" s="109"/>
      <c r="B404" s="110" t="s">
        <v>64</v>
      </c>
      <c r="C404" s="111">
        <v>3.2561596109528788</v>
      </c>
      <c r="D404" s="111">
        <v>356.544669</v>
      </c>
      <c r="E404" s="111">
        <v>1018.7058440000001</v>
      </c>
      <c r="F404" s="112">
        <f t="shared" ref="F404:F423" si="16">D404+E404</f>
        <v>1375.250513</v>
      </c>
    </row>
    <row r="405" spans="1:6" x14ac:dyDescent="0.2">
      <c r="A405" s="109"/>
      <c r="B405" s="110" t="s">
        <v>65</v>
      </c>
      <c r="C405" s="111">
        <v>11.138666575111998</v>
      </c>
      <c r="D405" s="111">
        <v>1067.2717190000001</v>
      </c>
      <c r="E405" s="111">
        <v>2355.8985480000001</v>
      </c>
      <c r="F405" s="112">
        <f t="shared" si="16"/>
        <v>3423.1702670000004</v>
      </c>
    </row>
    <row r="406" spans="1:6" x14ac:dyDescent="0.2">
      <c r="A406" s="109"/>
      <c r="B406" s="110" t="s">
        <v>66</v>
      </c>
      <c r="C406" s="111">
        <v>7.8749767041141636</v>
      </c>
      <c r="D406" s="111">
        <v>888.16155400000002</v>
      </c>
      <c r="E406" s="111">
        <v>2766.5728909999998</v>
      </c>
      <c r="F406" s="112">
        <f t="shared" si="16"/>
        <v>3654.7344450000001</v>
      </c>
    </row>
    <row r="407" spans="1:6" x14ac:dyDescent="0.2">
      <c r="A407" s="109"/>
      <c r="B407" s="110" t="s">
        <v>67</v>
      </c>
      <c r="C407" s="111">
        <v>4.8367503828</v>
      </c>
      <c r="D407" s="111">
        <v>556.92730099999994</v>
      </c>
      <c r="E407" s="111">
        <v>1470.0994110000001</v>
      </c>
      <c r="F407" s="112">
        <f t="shared" si="16"/>
        <v>2027.0267120000001</v>
      </c>
    </row>
    <row r="408" spans="1:6" x14ac:dyDescent="0.2">
      <c r="A408" s="109"/>
      <c r="B408" s="110" t="s">
        <v>68</v>
      </c>
      <c r="C408" s="111">
        <v>0</v>
      </c>
      <c r="D408" s="111">
        <v>0</v>
      </c>
      <c r="E408" s="111">
        <v>0</v>
      </c>
      <c r="F408" s="112">
        <f t="shared" si="16"/>
        <v>0</v>
      </c>
    </row>
    <row r="409" spans="1:6" x14ac:dyDescent="0.2">
      <c r="A409" s="109"/>
      <c r="B409" s="110" t="s">
        <v>69</v>
      </c>
      <c r="C409" s="111">
        <v>0</v>
      </c>
      <c r="D409" s="111">
        <v>0</v>
      </c>
      <c r="E409" s="111">
        <v>0</v>
      </c>
      <c r="F409" s="112">
        <f t="shared" si="16"/>
        <v>0</v>
      </c>
    </row>
    <row r="410" spans="1:6" x14ac:dyDescent="0.2">
      <c r="A410" s="109"/>
      <c r="B410" s="110" t="s">
        <v>70</v>
      </c>
      <c r="C410" s="111">
        <v>1.7899200000000002</v>
      </c>
      <c r="D410" s="111">
        <v>173.65557000000001</v>
      </c>
      <c r="E410" s="111">
        <v>353.88506999999998</v>
      </c>
      <c r="F410" s="112">
        <f t="shared" si="16"/>
        <v>527.54063999999994</v>
      </c>
    </row>
    <row r="411" spans="1:6" x14ac:dyDescent="0.2">
      <c r="A411" s="109"/>
      <c r="B411" s="110" t="s">
        <v>71</v>
      </c>
      <c r="C411" s="111">
        <v>50.908155661711199</v>
      </c>
      <c r="D411" s="111">
        <v>5479.5064330000005</v>
      </c>
      <c r="E411" s="111">
        <v>15830.101273</v>
      </c>
      <c r="F411" s="112">
        <f t="shared" si="16"/>
        <v>21309.607706000003</v>
      </c>
    </row>
    <row r="412" spans="1:6" x14ac:dyDescent="0.2">
      <c r="A412" s="109"/>
      <c r="B412" s="110" t="s">
        <v>72</v>
      </c>
      <c r="C412" s="111">
        <v>4.2460000000000004</v>
      </c>
      <c r="D412" s="111">
        <v>454.78699999999998</v>
      </c>
      <c r="E412" s="111">
        <v>1267.4590000000001</v>
      </c>
      <c r="F412" s="112">
        <f t="shared" si="16"/>
        <v>1722.2460000000001</v>
      </c>
    </row>
    <row r="413" spans="1:6" x14ac:dyDescent="0.2">
      <c r="A413" s="109"/>
      <c r="B413" s="110" t="s">
        <v>73</v>
      </c>
      <c r="C413" s="111">
        <v>2.502154584029042</v>
      </c>
      <c r="D413" s="111">
        <v>263.327065</v>
      </c>
      <c r="E413" s="111">
        <v>693.31537300000002</v>
      </c>
      <c r="F413" s="112">
        <f t="shared" si="16"/>
        <v>956.64243800000008</v>
      </c>
    </row>
    <row r="414" spans="1:6" x14ac:dyDescent="0.2">
      <c r="A414" s="109"/>
      <c r="B414" s="110" t="s">
        <v>74</v>
      </c>
      <c r="C414" s="111">
        <v>3.84508642578125</v>
      </c>
      <c r="D414" s="111">
        <v>413.38447100000002</v>
      </c>
      <c r="E414" s="111">
        <v>976.84556700000007</v>
      </c>
      <c r="F414" s="112">
        <f t="shared" si="16"/>
        <v>1390.2300380000001</v>
      </c>
    </row>
    <row r="415" spans="1:6" x14ac:dyDescent="0.2">
      <c r="A415" s="109"/>
      <c r="B415" s="110" t="s">
        <v>75</v>
      </c>
      <c r="C415" s="111">
        <v>6.8011280980000004</v>
      </c>
      <c r="D415" s="111">
        <v>778.59526100000005</v>
      </c>
      <c r="E415" s="111">
        <v>2449.5664750000001</v>
      </c>
      <c r="F415" s="112">
        <f t="shared" si="16"/>
        <v>3228.161736</v>
      </c>
    </row>
    <row r="416" spans="1:6" x14ac:dyDescent="0.2">
      <c r="A416" s="109"/>
      <c r="B416" s="110" t="s">
        <v>76</v>
      </c>
      <c r="C416" s="111">
        <v>1.7194126474218183</v>
      </c>
      <c r="D416" s="111">
        <v>183.84744000000001</v>
      </c>
      <c r="E416" s="111">
        <v>683.81822699999998</v>
      </c>
      <c r="F416" s="112">
        <f t="shared" si="16"/>
        <v>867.66566699999998</v>
      </c>
    </row>
    <row r="417" spans="1:6" x14ac:dyDescent="0.2">
      <c r="A417" s="109"/>
      <c r="B417" s="110" t="s">
        <v>77</v>
      </c>
      <c r="C417" s="111">
        <v>13.32589092031446</v>
      </c>
      <c r="D417" s="111">
        <v>1511.38726</v>
      </c>
      <c r="E417" s="111">
        <v>4719.583318</v>
      </c>
      <c r="F417" s="112">
        <f t="shared" si="16"/>
        <v>6230.9705780000004</v>
      </c>
    </row>
    <row r="418" spans="1:6" x14ac:dyDescent="0.2">
      <c r="A418" s="109"/>
      <c r="B418" s="110" t="s">
        <v>78</v>
      </c>
      <c r="C418" s="111">
        <v>6.7804799999999998</v>
      </c>
      <c r="D418" s="111">
        <v>768.22656000000006</v>
      </c>
      <c r="E418" s="111">
        <v>2449.02936</v>
      </c>
      <c r="F418" s="112">
        <f t="shared" si="16"/>
        <v>3217.2559200000001</v>
      </c>
    </row>
    <row r="419" spans="1:6" x14ac:dyDescent="0.2">
      <c r="A419" s="109"/>
      <c r="B419" s="110" t="s">
        <v>79</v>
      </c>
      <c r="C419" s="111">
        <v>2.7066396484375002</v>
      </c>
      <c r="D419" s="111">
        <v>285.021703</v>
      </c>
      <c r="E419" s="111">
        <v>712.36395499999992</v>
      </c>
      <c r="F419" s="112">
        <f t="shared" si="16"/>
        <v>997.38565799999992</v>
      </c>
    </row>
    <row r="420" spans="1:6" x14ac:dyDescent="0.2">
      <c r="A420" s="109"/>
      <c r="B420" s="110" t="s">
        <v>80</v>
      </c>
      <c r="C420" s="111">
        <v>0.42215134543634653</v>
      </c>
      <c r="D420" s="111">
        <v>35.219887999999997</v>
      </c>
      <c r="E420" s="111">
        <v>162.794071</v>
      </c>
      <c r="F420" s="112">
        <f t="shared" si="16"/>
        <v>198.013959</v>
      </c>
    </row>
    <row r="421" spans="1:6" x14ac:dyDescent="0.2">
      <c r="A421" s="109"/>
      <c r="B421" s="110" t="s">
        <v>81</v>
      </c>
      <c r="C421" s="111">
        <v>0.1139330940246582</v>
      </c>
      <c r="D421" s="111">
        <v>15.336397000000002</v>
      </c>
      <c r="E421" s="111">
        <v>55.780864000000001</v>
      </c>
      <c r="F421" s="112">
        <f t="shared" si="16"/>
        <v>71.117260999999999</v>
      </c>
    </row>
    <row r="422" spans="1:6" x14ac:dyDescent="0.2">
      <c r="A422" s="109"/>
      <c r="B422" s="110" t="s">
        <v>82</v>
      </c>
      <c r="C422" s="111">
        <v>5.4142137040000007</v>
      </c>
      <c r="D422" s="111">
        <v>533.97189400000002</v>
      </c>
      <c r="E422" s="111">
        <v>1563.507865</v>
      </c>
      <c r="F422" s="112">
        <f t="shared" si="16"/>
        <v>2097.4797589999998</v>
      </c>
    </row>
    <row r="423" spans="1:6" ht="13.5" thickBot="1" x14ac:dyDescent="0.25">
      <c r="A423" s="113"/>
      <c r="B423" s="114" t="s">
        <v>83</v>
      </c>
      <c r="C423" s="115">
        <v>32.022530295999999</v>
      </c>
      <c r="D423" s="115">
        <v>3394.181513</v>
      </c>
      <c r="E423" s="115">
        <v>9530.3466199999984</v>
      </c>
      <c r="F423" s="116">
        <f t="shared" si="16"/>
        <v>12924.528132999998</v>
      </c>
    </row>
    <row r="424" spans="1:6" x14ac:dyDescent="0.2">
      <c r="A424" s="162">
        <v>44013</v>
      </c>
      <c r="B424" s="163" t="s">
        <v>63</v>
      </c>
      <c r="C424" s="164">
        <v>3.1876725006845139</v>
      </c>
      <c r="D424" s="164">
        <v>380.91722900000002</v>
      </c>
      <c r="E424" s="164">
        <v>1153.7834800000001</v>
      </c>
      <c r="F424" s="165">
        <f>D424+E424</f>
        <v>1534.7007090000002</v>
      </c>
    </row>
    <row r="425" spans="1:6" x14ac:dyDescent="0.2">
      <c r="A425" s="166"/>
      <c r="B425" s="118" t="s">
        <v>64</v>
      </c>
      <c r="C425" s="119">
        <v>3.3754159647011148</v>
      </c>
      <c r="D425" s="119">
        <v>382.23340100000001</v>
      </c>
      <c r="E425" s="119">
        <v>1099.3029059999999</v>
      </c>
      <c r="F425" s="120">
        <f t="shared" ref="F425:F443" si="17">D425+E425</f>
        <v>1481.5363069999999</v>
      </c>
    </row>
    <row r="426" spans="1:6" x14ac:dyDescent="0.2">
      <c r="A426" s="166"/>
      <c r="B426" s="118" t="s">
        <v>65</v>
      </c>
      <c r="C426" s="119">
        <v>11.812827604919997</v>
      </c>
      <c r="D426" s="119">
        <v>1243.3849950000001</v>
      </c>
      <c r="E426" s="119">
        <v>3025.5957349999999</v>
      </c>
      <c r="F426" s="120">
        <f t="shared" si="17"/>
        <v>4268.9807300000002</v>
      </c>
    </row>
    <row r="427" spans="1:6" x14ac:dyDescent="0.2">
      <c r="A427" s="166"/>
      <c r="B427" s="118" t="s">
        <v>66</v>
      </c>
      <c r="C427" s="119">
        <v>8.5317031366458984</v>
      </c>
      <c r="D427" s="119">
        <v>959.59349600000007</v>
      </c>
      <c r="E427" s="119">
        <v>2951.5349200000001</v>
      </c>
      <c r="F427" s="120">
        <f t="shared" si="17"/>
        <v>3911.128416</v>
      </c>
    </row>
    <row r="428" spans="1:6" x14ac:dyDescent="0.2">
      <c r="A428" s="166"/>
      <c r="B428" s="118" t="s">
        <v>67</v>
      </c>
      <c r="C428" s="119">
        <v>4.9966343220000002</v>
      </c>
      <c r="D428" s="119">
        <v>583.42676300000005</v>
      </c>
      <c r="E428" s="119">
        <v>1556.627727</v>
      </c>
      <c r="F428" s="120">
        <f t="shared" si="17"/>
        <v>2140.05449</v>
      </c>
    </row>
    <row r="429" spans="1:6" x14ac:dyDescent="0.2">
      <c r="A429" s="166"/>
      <c r="B429" s="118" t="s">
        <v>68</v>
      </c>
      <c r="C429" s="119">
        <v>0</v>
      </c>
      <c r="D429" s="119">
        <v>0</v>
      </c>
      <c r="E429" s="119">
        <v>0</v>
      </c>
      <c r="F429" s="120">
        <f t="shared" si="17"/>
        <v>0</v>
      </c>
    </row>
    <row r="430" spans="1:6" x14ac:dyDescent="0.2">
      <c r="A430" s="166"/>
      <c r="B430" s="118" t="s">
        <v>69</v>
      </c>
      <c r="C430" s="119">
        <v>0</v>
      </c>
      <c r="D430" s="119">
        <v>0</v>
      </c>
      <c r="E430" s="119">
        <v>0</v>
      </c>
      <c r="F430" s="120">
        <f t="shared" si="17"/>
        <v>0</v>
      </c>
    </row>
    <row r="431" spans="1:6" x14ac:dyDescent="0.2">
      <c r="A431" s="166"/>
      <c r="B431" s="118" t="s">
        <v>70</v>
      </c>
      <c r="C431" s="119">
        <v>1.8717600000000001</v>
      </c>
      <c r="D431" s="119">
        <v>183.48924</v>
      </c>
      <c r="E431" s="119">
        <v>367.16064</v>
      </c>
      <c r="F431" s="120">
        <f t="shared" si="17"/>
        <v>550.64987999999994</v>
      </c>
    </row>
    <row r="432" spans="1:6" x14ac:dyDescent="0.2">
      <c r="A432" s="166"/>
      <c r="B432" s="118" t="s">
        <v>71</v>
      </c>
      <c r="C432" s="119">
        <v>47.798020538348084</v>
      </c>
      <c r="D432" s="119">
        <v>5422.6343180000003</v>
      </c>
      <c r="E432" s="119">
        <v>15847.682366000001</v>
      </c>
      <c r="F432" s="120">
        <f t="shared" si="17"/>
        <v>21270.316684000001</v>
      </c>
    </row>
    <row r="433" spans="1:6" x14ac:dyDescent="0.2">
      <c r="A433" s="166"/>
      <c r="B433" s="118" t="s">
        <v>72</v>
      </c>
      <c r="C433" s="119">
        <v>4.3585566406250003</v>
      </c>
      <c r="D433" s="119">
        <v>470.45746600000001</v>
      </c>
      <c r="E433" s="119">
        <v>1307.8020240000001</v>
      </c>
      <c r="F433" s="120">
        <f t="shared" si="17"/>
        <v>1778.2594900000001</v>
      </c>
    </row>
    <row r="434" spans="1:6" x14ac:dyDescent="0.2">
      <c r="A434" s="166"/>
      <c r="B434" s="118" t="s">
        <v>73</v>
      </c>
      <c r="C434" s="119">
        <v>2.5632958369158136</v>
      </c>
      <c r="D434" s="119">
        <v>277.27848100000006</v>
      </c>
      <c r="E434" s="119">
        <v>705.12619400000005</v>
      </c>
      <c r="F434" s="120">
        <f t="shared" si="17"/>
        <v>982.40467500000011</v>
      </c>
    </row>
    <row r="435" spans="1:6" x14ac:dyDescent="0.2">
      <c r="A435" s="166"/>
      <c r="B435" s="118" t="s">
        <v>74</v>
      </c>
      <c r="C435" s="119">
        <v>4.1308837890624996</v>
      </c>
      <c r="D435" s="119">
        <v>445.10534699999999</v>
      </c>
      <c r="E435" s="119">
        <v>1047.629874</v>
      </c>
      <c r="F435" s="120">
        <f t="shared" si="17"/>
        <v>1492.7352209999999</v>
      </c>
    </row>
    <row r="436" spans="1:6" x14ac:dyDescent="0.2">
      <c r="A436" s="166"/>
      <c r="B436" s="118" t="s">
        <v>75</v>
      </c>
      <c r="C436" s="119">
        <v>7.1319085150679999</v>
      </c>
      <c r="D436" s="119">
        <v>810.24655900000005</v>
      </c>
      <c r="E436" s="119">
        <v>2521.9990440000001</v>
      </c>
      <c r="F436" s="120">
        <f t="shared" si="17"/>
        <v>3332.2456030000003</v>
      </c>
    </row>
    <row r="437" spans="1:6" x14ac:dyDescent="0.2">
      <c r="A437" s="166"/>
      <c r="B437" s="118" t="s">
        <v>76</v>
      </c>
      <c r="C437" s="119">
        <v>1.8073500707432728</v>
      </c>
      <c r="D437" s="119">
        <v>199.81468599999999</v>
      </c>
      <c r="E437" s="119">
        <v>734.40668900000003</v>
      </c>
      <c r="F437" s="120">
        <f t="shared" si="17"/>
        <v>934.22137500000008</v>
      </c>
    </row>
    <row r="438" spans="1:6" x14ac:dyDescent="0.2">
      <c r="A438" s="166"/>
      <c r="B438" s="118" t="s">
        <v>77</v>
      </c>
      <c r="C438" s="119">
        <v>13.403544769499916</v>
      </c>
      <c r="D438" s="119">
        <v>1566.1413210000001</v>
      </c>
      <c r="E438" s="119">
        <v>4906.7486150000004</v>
      </c>
      <c r="F438" s="120">
        <f t="shared" si="17"/>
        <v>6472.8899360000005</v>
      </c>
    </row>
    <row r="439" spans="1:6" x14ac:dyDescent="0.2">
      <c r="A439" s="166"/>
      <c r="B439" s="118" t="s">
        <v>78</v>
      </c>
      <c r="C439" s="119">
        <v>6.3120000000000003</v>
      </c>
      <c r="D439" s="119">
        <v>784.30056000000002</v>
      </c>
      <c r="E439" s="119">
        <v>2465.08392</v>
      </c>
      <c r="F439" s="120">
        <f t="shared" si="17"/>
        <v>3249.3844800000002</v>
      </c>
    </row>
    <row r="440" spans="1:6" x14ac:dyDescent="0.2">
      <c r="A440" s="166"/>
      <c r="B440" s="118" t="s">
        <v>79</v>
      </c>
      <c r="C440" s="119">
        <v>3.4214838867187498</v>
      </c>
      <c r="D440" s="119">
        <v>313.28058799999997</v>
      </c>
      <c r="E440" s="119">
        <v>799.45015899999999</v>
      </c>
      <c r="F440" s="120">
        <f t="shared" si="17"/>
        <v>1112.7307470000001</v>
      </c>
    </row>
    <row r="441" spans="1:6" x14ac:dyDescent="0.2">
      <c r="A441" s="166"/>
      <c r="B441" s="118" t="s">
        <v>80</v>
      </c>
      <c r="C441" s="119">
        <v>0.33878399973148932</v>
      </c>
      <c r="D441" s="119">
        <v>54.258502</v>
      </c>
      <c r="E441" s="119">
        <v>230.735749</v>
      </c>
      <c r="F441" s="120">
        <f t="shared" si="17"/>
        <v>284.99425100000002</v>
      </c>
    </row>
    <row r="442" spans="1:6" x14ac:dyDescent="0.2">
      <c r="A442" s="166"/>
      <c r="B442" s="118" t="s">
        <v>81</v>
      </c>
      <c r="C442" s="119">
        <v>0.1186904182434082</v>
      </c>
      <c r="D442" s="119">
        <v>14.199211999999999</v>
      </c>
      <c r="E442" s="119">
        <v>49.393637999999996</v>
      </c>
      <c r="F442" s="120">
        <f t="shared" si="17"/>
        <v>63.592849999999999</v>
      </c>
    </row>
    <row r="443" spans="1:6" x14ac:dyDescent="0.2">
      <c r="A443" s="166"/>
      <c r="B443" s="118" t="s">
        <v>82</v>
      </c>
      <c r="C443" s="119">
        <v>5.8878000000000004</v>
      </c>
      <c r="D443" s="119">
        <v>673.17510900000002</v>
      </c>
      <c r="E443" s="119">
        <v>2148.318522</v>
      </c>
      <c r="F443" s="120">
        <f t="shared" si="17"/>
        <v>2821.4936310000003</v>
      </c>
    </row>
    <row r="444" spans="1:6" ht="13.5" thickBot="1" x14ac:dyDescent="0.25">
      <c r="A444" s="167"/>
      <c r="B444" s="123" t="s">
        <v>83</v>
      </c>
      <c r="C444" s="124">
        <v>33.488400047999995</v>
      </c>
      <c r="D444" s="124">
        <v>3668.6578829999999</v>
      </c>
      <c r="E444" s="124">
        <v>10177.333449</v>
      </c>
      <c r="F444" s="125">
        <f>D444+E444</f>
        <v>13845.991332</v>
      </c>
    </row>
    <row r="445" spans="1:6" x14ac:dyDescent="0.2">
      <c r="A445" s="126">
        <v>44044</v>
      </c>
      <c r="B445" s="127" t="s">
        <v>63</v>
      </c>
      <c r="C445" s="128">
        <v>3.1675876876961642</v>
      </c>
      <c r="D445" s="128">
        <v>387.42760499999997</v>
      </c>
      <c r="E445" s="128">
        <v>1180.6897160000001</v>
      </c>
      <c r="F445" s="129">
        <f>D445+E445</f>
        <v>1568.1173210000002</v>
      </c>
    </row>
    <row r="446" spans="1:6" x14ac:dyDescent="0.2">
      <c r="A446" s="130"/>
      <c r="B446" s="131" t="s">
        <v>64</v>
      </c>
      <c r="C446" s="132">
        <v>3.3300011772722775</v>
      </c>
      <c r="D446" s="132">
        <v>385.96835700000003</v>
      </c>
      <c r="E446" s="132">
        <v>1089.973929</v>
      </c>
      <c r="F446" s="133">
        <f t="shared" ref="F446:F465" si="18">D446+E446</f>
        <v>1475.942286</v>
      </c>
    </row>
    <row r="447" spans="1:6" x14ac:dyDescent="0.2">
      <c r="A447" s="130"/>
      <c r="B447" s="131" t="s">
        <v>65</v>
      </c>
      <c r="C447" s="132">
        <v>11.113140068604</v>
      </c>
      <c r="D447" s="132">
        <v>1167.13274</v>
      </c>
      <c r="E447" s="132">
        <v>2946.5809530000001</v>
      </c>
      <c r="F447" s="133">
        <f t="shared" si="18"/>
        <v>4113.7136929999997</v>
      </c>
    </row>
    <row r="448" spans="1:6" x14ac:dyDescent="0.2">
      <c r="A448" s="130"/>
      <c r="B448" s="131" t="s">
        <v>66</v>
      </c>
      <c r="C448" s="132">
        <v>8.0803419523185305</v>
      </c>
      <c r="D448" s="132">
        <v>956.39794999999992</v>
      </c>
      <c r="E448" s="132">
        <v>2954.2945070000001</v>
      </c>
      <c r="F448" s="133">
        <f t="shared" si="18"/>
        <v>3910.6924570000001</v>
      </c>
    </row>
    <row r="449" spans="1:6" x14ac:dyDescent="0.2">
      <c r="A449" s="130"/>
      <c r="B449" s="131" t="s">
        <v>67</v>
      </c>
      <c r="C449" s="132">
        <v>4.9221831292363634</v>
      </c>
      <c r="D449" s="132">
        <v>568.23220600000002</v>
      </c>
      <c r="E449" s="132">
        <v>1548.3303259999998</v>
      </c>
      <c r="F449" s="133">
        <f t="shared" si="18"/>
        <v>2116.5625319999999</v>
      </c>
    </row>
    <row r="450" spans="1:6" x14ac:dyDescent="0.2">
      <c r="A450" s="130"/>
      <c r="B450" s="131" t="s">
        <v>68</v>
      </c>
      <c r="C450" s="132">
        <v>0</v>
      </c>
      <c r="D450" s="132">
        <v>0</v>
      </c>
      <c r="E450" s="132">
        <v>0</v>
      </c>
      <c r="F450" s="133">
        <f t="shared" si="18"/>
        <v>0</v>
      </c>
    </row>
    <row r="451" spans="1:6" x14ac:dyDescent="0.2">
      <c r="A451" s="130"/>
      <c r="B451" s="131" t="s">
        <v>69</v>
      </c>
      <c r="C451" s="132">
        <v>0</v>
      </c>
      <c r="D451" s="132">
        <v>0</v>
      </c>
      <c r="E451" s="132">
        <v>0</v>
      </c>
      <c r="F451" s="133">
        <f t="shared" si="18"/>
        <v>0</v>
      </c>
    </row>
    <row r="452" spans="1:6" x14ac:dyDescent="0.2">
      <c r="A452" s="130"/>
      <c r="B452" s="131" t="s">
        <v>70</v>
      </c>
      <c r="C452" s="132">
        <v>1.8163199999999999</v>
      </c>
      <c r="D452" s="132">
        <v>189.66915</v>
      </c>
      <c r="E452" s="132">
        <v>405.25253999999995</v>
      </c>
      <c r="F452" s="133">
        <f t="shared" si="18"/>
        <v>594.9216899999999</v>
      </c>
    </row>
    <row r="453" spans="1:6" x14ac:dyDescent="0.2">
      <c r="A453" s="130"/>
      <c r="B453" s="131" t="s">
        <v>71</v>
      </c>
      <c r="C453" s="132">
        <v>48.228049534581814</v>
      </c>
      <c r="D453" s="132">
        <v>5464.64383</v>
      </c>
      <c r="E453" s="132">
        <v>16074.434356</v>
      </c>
      <c r="F453" s="133">
        <f t="shared" si="18"/>
        <v>21539.078185999999</v>
      </c>
    </row>
    <row r="454" spans="1:6" x14ac:dyDescent="0.2">
      <c r="A454" s="130"/>
      <c r="B454" s="131" t="s">
        <v>72</v>
      </c>
      <c r="C454" s="132">
        <v>4.0773764648437503</v>
      </c>
      <c r="D454" s="132">
        <v>473.41790500000002</v>
      </c>
      <c r="E454" s="132">
        <v>1346.193949</v>
      </c>
      <c r="F454" s="133">
        <f t="shared" si="18"/>
        <v>1819.611854</v>
      </c>
    </row>
    <row r="455" spans="1:6" x14ac:dyDescent="0.2">
      <c r="A455" s="130"/>
      <c r="B455" s="131" t="s">
        <v>73</v>
      </c>
      <c r="C455" s="132">
        <v>2.5491090752112378</v>
      </c>
      <c r="D455" s="132">
        <v>269.58590000000004</v>
      </c>
      <c r="E455" s="132">
        <v>701.14317299999993</v>
      </c>
      <c r="F455" s="133">
        <f t="shared" si="18"/>
        <v>970.72907299999997</v>
      </c>
    </row>
    <row r="456" spans="1:6" x14ac:dyDescent="0.2">
      <c r="A456" s="130"/>
      <c r="B456" s="131" t="s">
        <v>74</v>
      </c>
      <c r="C456" s="132">
        <v>4.0575053710937503</v>
      </c>
      <c r="D456" s="132">
        <v>455.24443600000001</v>
      </c>
      <c r="E456" s="132">
        <v>1118.580831</v>
      </c>
      <c r="F456" s="133">
        <f t="shared" si="18"/>
        <v>1573.8252669999999</v>
      </c>
    </row>
    <row r="457" spans="1:6" x14ac:dyDescent="0.2">
      <c r="A457" s="130"/>
      <c r="B457" s="131" t="s">
        <v>75</v>
      </c>
      <c r="C457" s="132">
        <v>7.4438457823999995</v>
      </c>
      <c r="D457" s="132">
        <v>836.31978000000004</v>
      </c>
      <c r="E457" s="132">
        <v>2674.0259209999999</v>
      </c>
      <c r="F457" s="133">
        <f t="shared" si="18"/>
        <v>3510.3457010000002</v>
      </c>
    </row>
    <row r="458" spans="1:6" x14ac:dyDescent="0.2">
      <c r="A458" s="130"/>
      <c r="B458" s="131" t="s">
        <v>76</v>
      </c>
      <c r="C458" s="132">
        <v>1.8478824189192729</v>
      </c>
      <c r="D458" s="132">
        <v>206.343605</v>
      </c>
      <c r="E458" s="132">
        <v>764.51691799999992</v>
      </c>
      <c r="F458" s="133">
        <f t="shared" si="18"/>
        <v>970.86052299999994</v>
      </c>
    </row>
    <row r="459" spans="1:6" x14ac:dyDescent="0.2">
      <c r="A459" s="130"/>
      <c r="B459" s="131" t="s">
        <v>77</v>
      </c>
      <c r="C459" s="132">
        <v>13.636992718768363</v>
      </c>
      <c r="D459" s="132">
        <v>1588.5825139999999</v>
      </c>
      <c r="E459" s="132">
        <v>4935.6991550000002</v>
      </c>
      <c r="F459" s="133">
        <f t="shared" si="18"/>
        <v>6524.281669</v>
      </c>
    </row>
    <row r="460" spans="1:6" x14ac:dyDescent="0.2">
      <c r="A460" s="130"/>
      <c r="B460" s="131" t="s">
        <v>78</v>
      </c>
      <c r="C460" s="132">
        <v>7.0646399999999998</v>
      </c>
      <c r="D460" s="132">
        <v>811.99295999999993</v>
      </c>
      <c r="E460" s="132">
        <v>2509.8804</v>
      </c>
      <c r="F460" s="133">
        <f t="shared" si="18"/>
        <v>3321.87336</v>
      </c>
    </row>
    <row r="461" spans="1:6" x14ac:dyDescent="0.2">
      <c r="A461" s="130"/>
      <c r="B461" s="131" t="s">
        <v>79</v>
      </c>
      <c r="C461" s="132">
        <v>2.7031433105468752</v>
      </c>
      <c r="D461" s="132">
        <v>320.12266499999998</v>
      </c>
      <c r="E461" s="132">
        <v>800.59797800000001</v>
      </c>
      <c r="F461" s="133">
        <f t="shared" si="18"/>
        <v>1120.7206430000001</v>
      </c>
    </row>
    <row r="462" spans="1:6" x14ac:dyDescent="0.2">
      <c r="A462" s="130"/>
      <c r="B462" s="131" t="s">
        <v>80</v>
      </c>
      <c r="C462" s="132">
        <v>0.13222803436368519</v>
      </c>
      <c r="D462" s="132">
        <v>53.137972999999995</v>
      </c>
      <c r="E462" s="132">
        <v>238.14207999999999</v>
      </c>
      <c r="F462" s="133">
        <f t="shared" si="18"/>
        <v>291.28005300000001</v>
      </c>
    </row>
    <row r="463" spans="1:6" x14ac:dyDescent="0.2">
      <c r="A463" s="130"/>
      <c r="B463" s="131" t="s">
        <v>81</v>
      </c>
      <c r="C463" s="132">
        <v>0.11749353408813476</v>
      </c>
      <c r="D463" s="132">
        <v>14.175906999999999</v>
      </c>
      <c r="E463" s="132">
        <v>49.417139000000006</v>
      </c>
      <c r="F463" s="133">
        <f t="shared" si="18"/>
        <v>63.593046000000001</v>
      </c>
    </row>
    <row r="464" spans="1:6" x14ac:dyDescent="0.2">
      <c r="A464" s="130"/>
      <c r="B464" s="131" t="s">
        <v>82</v>
      </c>
      <c r="C464" s="132">
        <v>6.0587999999999997</v>
      </c>
      <c r="D464" s="132">
        <v>695.80555400000003</v>
      </c>
      <c r="E464" s="132">
        <v>2216.9353379999998</v>
      </c>
      <c r="F464" s="133">
        <f t="shared" si="18"/>
        <v>2912.7408919999998</v>
      </c>
    </row>
    <row r="465" spans="1:6" ht="13.5" thickBot="1" x14ac:dyDescent="0.25">
      <c r="A465" s="134"/>
      <c r="B465" s="135" t="s">
        <v>83</v>
      </c>
      <c r="C465" s="136">
        <v>33.713942404295636</v>
      </c>
      <c r="D465" s="136">
        <v>3644.9008779999999</v>
      </c>
      <c r="E465" s="136">
        <v>10180.274448</v>
      </c>
      <c r="F465" s="137">
        <f t="shared" si="18"/>
        <v>13825.175326</v>
      </c>
    </row>
    <row r="466" spans="1:6" x14ac:dyDescent="0.2">
      <c r="A466" s="138">
        <v>44075</v>
      </c>
      <c r="B466" s="139" t="s">
        <v>63</v>
      </c>
      <c r="C466" s="140">
        <v>3.2720121012262116</v>
      </c>
      <c r="D466" s="140">
        <v>387.514095</v>
      </c>
      <c r="E466" s="140">
        <v>1145.028595</v>
      </c>
      <c r="F466" s="141">
        <f>D466+E466</f>
        <v>1532.54269</v>
      </c>
    </row>
    <row r="467" spans="1:6" x14ac:dyDescent="0.2">
      <c r="A467" s="142"/>
      <c r="B467" s="143" t="s">
        <v>64</v>
      </c>
      <c r="C467" s="144">
        <v>3.4674856942203625</v>
      </c>
      <c r="D467" s="144">
        <v>391.89221999999995</v>
      </c>
      <c r="E467" s="144">
        <v>1060.7483520000001</v>
      </c>
      <c r="F467" s="145">
        <f t="shared" ref="F467:F486" si="19">D467+E467</f>
        <v>1452.640572</v>
      </c>
    </row>
    <row r="468" spans="1:6" x14ac:dyDescent="0.2">
      <c r="A468" s="142"/>
      <c r="B468" s="143" t="s">
        <v>65</v>
      </c>
      <c r="C468" s="144">
        <v>12.925050288519998</v>
      </c>
      <c r="D468" s="144">
        <v>1455.500775</v>
      </c>
      <c r="E468" s="144">
        <v>3841.2351189999999</v>
      </c>
      <c r="F468" s="145">
        <f t="shared" si="19"/>
        <v>5296.7358939999995</v>
      </c>
    </row>
    <row r="469" spans="1:6" x14ac:dyDescent="0.2">
      <c r="A469" s="142"/>
      <c r="B469" s="143" t="s">
        <v>66</v>
      </c>
      <c r="C469" s="144">
        <v>8.685376808726792</v>
      </c>
      <c r="D469" s="144">
        <v>981.38806299999999</v>
      </c>
      <c r="E469" s="144">
        <v>2979.457343</v>
      </c>
      <c r="F469" s="145">
        <f t="shared" si="19"/>
        <v>3960.8454059999999</v>
      </c>
    </row>
    <row r="470" spans="1:6" x14ac:dyDescent="0.2">
      <c r="A470" s="142"/>
      <c r="B470" s="143" t="s">
        <v>67</v>
      </c>
      <c r="C470" s="144">
        <v>5.1626991755999994</v>
      </c>
      <c r="D470" s="144">
        <v>580.670974</v>
      </c>
      <c r="E470" s="144">
        <v>1512.6392679999999</v>
      </c>
      <c r="F470" s="145">
        <f t="shared" si="19"/>
        <v>2093.310242</v>
      </c>
    </row>
    <row r="471" spans="1:6" x14ac:dyDescent="0.2">
      <c r="A471" s="142"/>
      <c r="B471" s="143" t="s">
        <v>68</v>
      </c>
      <c r="C471" s="144">
        <v>0</v>
      </c>
      <c r="D471" s="144">
        <v>0</v>
      </c>
      <c r="E471" s="144">
        <v>0</v>
      </c>
      <c r="F471" s="145">
        <f t="shared" si="19"/>
        <v>0</v>
      </c>
    </row>
    <row r="472" spans="1:6" x14ac:dyDescent="0.2">
      <c r="A472" s="142"/>
      <c r="B472" s="143" t="s">
        <v>69</v>
      </c>
      <c r="C472" s="144">
        <v>0</v>
      </c>
      <c r="D472" s="144">
        <v>0</v>
      </c>
      <c r="E472" s="144">
        <v>0</v>
      </c>
      <c r="F472" s="145">
        <f t="shared" si="19"/>
        <v>0</v>
      </c>
    </row>
    <row r="473" spans="1:6" x14ac:dyDescent="0.2">
      <c r="A473" s="142"/>
      <c r="B473" s="143" t="s">
        <v>70</v>
      </c>
      <c r="C473" s="144">
        <v>1.9126800000000002</v>
      </c>
      <c r="D473" s="144">
        <v>192.22929000000002</v>
      </c>
      <c r="E473" s="144">
        <v>404.94003000000004</v>
      </c>
      <c r="F473" s="145">
        <f t="shared" si="19"/>
        <v>597.16932000000008</v>
      </c>
    </row>
    <row r="474" spans="1:6" x14ac:dyDescent="0.2">
      <c r="A474" s="142"/>
      <c r="B474" s="143" t="s">
        <v>71</v>
      </c>
      <c r="C474" s="144">
        <v>48.139110873900954</v>
      </c>
      <c r="D474" s="144">
        <v>5507.1361900000002</v>
      </c>
      <c r="E474" s="144">
        <v>15809.041389</v>
      </c>
      <c r="F474" s="145">
        <f t="shared" si="19"/>
        <v>21316.177578999999</v>
      </c>
    </row>
    <row r="475" spans="1:6" x14ac:dyDescent="0.2">
      <c r="A475" s="142"/>
      <c r="B475" s="143" t="s">
        <v>72</v>
      </c>
      <c r="C475" s="144">
        <v>4.2622392578125003</v>
      </c>
      <c r="D475" s="144">
        <v>477.84827300000001</v>
      </c>
      <c r="E475" s="144">
        <v>1342.7188880000001</v>
      </c>
      <c r="F475" s="145">
        <f t="shared" si="19"/>
        <v>1820.5671610000002</v>
      </c>
    </row>
    <row r="476" spans="1:6" x14ac:dyDescent="0.2">
      <c r="A476" s="142"/>
      <c r="B476" s="143" t="s">
        <v>73</v>
      </c>
      <c r="C476" s="144">
        <v>2.4871686741097552</v>
      </c>
      <c r="D476" s="144">
        <v>271.25768199999999</v>
      </c>
      <c r="E476" s="144">
        <v>685.81895700000007</v>
      </c>
      <c r="F476" s="145">
        <f t="shared" si="19"/>
        <v>957.07663900000011</v>
      </c>
    </row>
    <row r="477" spans="1:6" x14ac:dyDescent="0.2">
      <c r="A477" s="142"/>
      <c r="B477" s="143" t="s">
        <v>74</v>
      </c>
      <c r="C477" s="144">
        <v>3.9608266601562501</v>
      </c>
      <c r="D477" s="144">
        <v>440.78328499999998</v>
      </c>
      <c r="E477" s="144">
        <v>1062.623636</v>
      </c>
      <c r="F477" s="145">
        <f t="shared" si="19"/>
        <v>1503.406921</v>
      </c>
    </row>
    <row r="478" spans="1:6" x14ac:dyDescent="0.2">
      <c r="A478" s="142"/>
      <c r="B478" s="143" t="s">
        <v>75</v>
      </c>
      <c r="C478" s="144">
        <v>7.2204732639999989</v>
      </c>
      <c r="D478" s="144">
        <v>854.67193799999995</v>
      </c>
      <c r="E478" s="144">
        <v>2607.5914279999997</v>
      </c>
      <c r="F478" s="145">
        <f t="shared" si="19"/>
        <v>3462.2633659999997</v>
      </c>
    </row>
    <row r="479" spans="1:6" x14ac:dyDescent="0.2">
      <c r="A479" s="142"/>
      <c r="B479" s="143" t="s">
        <v>76</v>
      </c>
      <c r="C479" s="144">
        <v>1.8516637625018184</v>
      </c>
      <c r="D479" s="144">
        <v>210.43842100000001</v>
      </c>
      <c r="E479" s="144">
        <v>749.33253500000001</v>
      </c>
      <c r="F479" s="145">
        <f t="shared" si="19"/>
        <v>959.77095600000007</v>
      </c>
    </row>
    <row r="480" spans="1:6" x14ac:dyDescent="0.2">
      <c r="A480" s="142"/>
      <c r="B480" s="143" t="s">
        <v>77</v>
      </c>
      <c r="C480" s="144">
        <v>13.481573563442666</v>
      </c>
      <c r="D480" s="144">
        <v>1591.7287749999998</v>
      </c>
      <c r="E480" s="144">
        <v>4821.4371739999997</v>
      </c>
      <c r="F480" s="145">
        <f t="shared" si="19"/>
        <v>6413.1659489999993</v>
      </c>
    </row>
    <row r="481" spans="1:6" x14ac:dyDescent="0.2">
      <c r="A481" s="142"/>
      <c r="B481" s="143" t="s">
        <v>78</v>
      </c>
      <c r="C481" s="144">
        <v>7.1241600000000007</v>
      </c>
      <c r="D481" s="144">
        <v>798.84192000000007</v>
      </c>
      <c r="E481" s="144">
        <v>2396.9781600000001</v>
      </c>
      <c r="F481" s="145">
        <f t="shared" si="19"/>
        <v>3195.8200800000004</v>
      </c>
    </row>
    <row r="482" spans="1:6" x14ac:dyDescent="0.2">
      <c r="A482" s="142"/>
      <c r="B482" s="143" t="s">
        <v>79</v>
      </c>
      <c r="C482" s="144">
        <v>2.8758945312500002</v>
      </c>
      <c r="D482" s="144">
        <v>315.96202799999998</v>
      </c>
      <c r="E482" s="144">
        <v>777.06483600000001</v>
      </c>
      <c r="F482" s="145">
        <f t="shared" si="19"/>
        <v>1093.0268639999999</v>
      </c>
    </row>
    <row r="483" spans="1:6" x14ac:dyDescent="0.2">
      <c r="A483" s="142"/>
      <c r="B483" s="143" t="s">
        <v>80</v>
      </c>
      <c r="C483" s="144">
        <v>0.15177928927418194</v>
      </c>
      <c r="D483" s="144">
        <v>37.417983</v>
      </c>
      <c r="E483" s="144">
        <v>148.97864300000001</v>
      </c>
      <c r="F483" s="145">
        <f t="shared" si="19"/>
        <v>186.396626</v>
      </c>
    </row>
    <row r="484" spans="1:6" x14ac:dyDescent="0.2">
      <c r="A484" s="142"/>
      <c r="B484" s="143" t="s">
        <v>81</v>
      </c>
      <c r="C484" s="144">
        <v>0.12119422912597656</v>
      </c>
      <c r="D484" s="144">
        <v>14.074615</v>
      </c>
      <c r="E484" s="144">
        <v>46.040055000000002</v>
      </c>
      <c r="F484" s="145">
        <f t="shared" si="19"/>
        <v>60.114670000000004</v>
      </c>
    </row>
    <row r="485" spans="1:6" x14ac:dyDescent="0.2">
      <c r="A485" s="142"/>
      <c r="B485" s="143" t="s">
        <v>82</v>
      </c>
      <c r="C485" s="144">
        <v>5.8932000000000011</v>
      </c>
      <c r="D485" s="144">
        <v>707.65801899999997</v>
      </c>
      <c r="E485" s="144">
        <v>2171.6310229999999</v>
      </c>
      <c r="F485" s="145">
        <f t="shared" si="19"/>
        <v>2879.2890419999999</v>
      </c>
    </row>
    <row r="486" spans="1:6" ht="13.5" thickBot="1" x14ac:dyDescent="0.25">
      <c r="A486" s="146"/>
      <c r="B486" s="147" t="s">
        <v>83</v>
      </c>
      <c r="C486" s="148">
        <v>33.766113821090904</v>
      </c>
      <c r="D486" s="148">
        <v>3684.2938130000002</v>
      </c>
      <c r="E486" s="148">
        <v>10002.029715000001</v>
      </c>
      <c r="F486" s="149">
        <f t="shared" si="19"/>
        <v>13686.323528000001</v>
      </c>
    </row>
    <row r="487" spans="1:6" x14ac:dyDescent="0.2">
      <c r="A487" s="150">
        <v>44105</v>
      </c>
      <c r="B487" s="151" t="s">
        <v>63</v>
      </c>
      <c r="C487" s="152">
        <v>3.145367996741375</v>
      </c>
      <c r="D487" s="152">
        <v>407.863831</v>
      </c>
      <c r="E487" s="152">
        <v>1199.1513600000001</v>
      </c>
      <c r="F487" s="153">
        <f>D487+E487</f>
        <v>1607.015191</v>
      </c>
    </row>
    <row r="488" spans="1:6" x14ac:dyDescent="0.2">
      <c r="A488" s="154"/>
      <c r="B488" s="155" t="s">
        <v>64</v>
      </c>
      <c r="C488" s="156">
        <v>3.1889340640479436</v>
      </c>
      <c r="D488" s="156">
        <v>417.38241499999998</v>
      </c>
      <c r="E488" s="156">
        <v>1113.465502</v>
      </c>
      <c r="F488" s="157">
        <f>D488+E488</f>
        <v>1530.8479170000001</v>
      </c>
    </row>
    <row r="489" spans="1:6" x14ac:dyDescent="0.2">
      <c r="A489" s="154"/>
      <c r="B489" s="155" t="s">
        <v>65</v>
      </c>
      <c r="C489" s="156">
        <v>16.81881322696</v>
      </c>
      <c r="D489" s="156">
        <v>1675.225786</v>
      </c>
      <c r="E489" s="156">
        <v>4460.0897970000005</v>
      </c>
      <c r="F489" s="157">
        <f t="shared" ref="F489:F549" si="20">D489+E489</f>
        <v>6135.3155830000005</v>
      </c>
    </row>
    <row r="490" spans="1:6" x14ac:dyDescent="0.2">
      <c r="A490" s="154"/>
      <c r="B490" s="155" t="s">
        <v>66</v>
      </c>
      <c r="C490" s="156">
        <v>8.4262820388304505</v>
      </c>
      <c r="D490" s="156">
        <v>1037.0347859999999</v>
      </c>
      <c r="E490" s="156">
        <v>3099.911885</v>
      </c>
      <c r="F490" s="157">
        <f t="shared" si="20"/>
        <v>4136.9466709999997</v>
      </c>
    </row>
    <row r="491" spans="1:6" x14ac:dyDescent="0.2">
      <c r="A491" s="154"/>
      <c r="B491" s="155" t="s">
        <v>67</v>
      </c>
      <c r="C491" s="156">
        <v>5.0928363563999994</v>
      </c>
      <c r="D491" s="156">
        <v>607.53172600000005</v>
      </c>
      <c r="E491" s="156">
        <v>1568.504046</v>
      </c>
      <c r="F491" s="157">
        <f t="shared" si="20"/>
        <v>2176.0357720000002</v>
      </c>
    </row>
    <row r="492" spans="1:6" x14ac:dyDescent="0.2">
      <c r="A492" s="154"/>
      <c r="B492" s="155" t="s">
        <v>68</v>
      </c>
      <c r="C492" s="156">
        <v>0</v>
      </c>
      <c r="D492" s="156">
        <v>0</v>
      </c>
      <c r="E492" s="156">
        <v>0</v>
      </c>
      <c r="F492" s="157">
        <f t="shared" si="20"/>
        <v>0</v>
      </c>
    </row>
    <row r="493" spans="1:6" x14ac:dyDescent="0.2">
      <c r="A493" s="154"/>
      <c r="B493" s="155" t="s">
        <v>69</v>
      </c>
      <c r="C493" s="156">
        <v>0</v>
      </c>
      <c r="D493" s="156">
        <v>0</v>
      </c>
      <c r="E493" s="156">
        <v>0</v>
      </c>
      <c r="F493" s="157">
        <f t="shared" si="20"/>
        <v>0</v>
      </c>
    </row>
    <row r="494" spans="1:6" x14ac:dyDescent="0.2">
      <c r="A494" s="154"/>
      <c r="B494" s="155" t="s">
        <v>70</v>
      </c>
      <c r="C494" s="156">
        <v>1.86252</v>
      </c>
      <c r="D494" s="156">
        <v>203.57007000000002</v>
      </c>
      <c r="E494" s="156">
        <v>433.94637</v>
      </c>
      <c r="F494" s="157">
        <f t="shared" si="20"/>
        <v>637.51643999999999</v>
      </c>
    </row>
    <row r="495" spans="1:6" x14ac:dyDescent="0.2">
      <c r="A495" s="154"/>
      <c r="B495" s="155" t="s">
        <v>71</v>
      </c>
      <c r="C495" s="156">
        <v>50.896691289365044</v>
      </c>
      <c r="D495" s="156">
        <v>5919.4361019999997</v>
      </c>
      <c r="E495" s="156">
        <v>16788.588050000002</v>
      </c>
      <c r="F495" s="157">
        <f t="shared" si="20"/>
        <v>22708.024152000002</v>
      </c>
    </row>
    <row r="496" spans="1:6" x14ac:dyDescent="0.2">
      <c r="A496" s="154"/>
      <c r="B496" s="155" t="s">
        <v>72</v>
      </c>
      <c r="C496" s="156">
        <v>4.1012495117187502</v>
      </c>
      <c r="D496" s="156">
        <v>500.23028399999998</v>
      </c>
      <c r="E496" s="156">
        <v>1388.0542790000002</v>
      </c>
      <c r="F496" s="157">
        <f t="shared" si="20"/>
        <v>1888.2845630000002</v>
      </c>
    </row>
    <row r="497" spans="1:6" x14ac:dyDescent="0.2">
      <c r="A497" s="154"/>
      <c r="B497" s="155" t="s">
        <v>73</v>
      </c>
      <c r="C497" s="156">
        <v>2.5845578765213633</v>
      </c>
      <c r="D497" s="156">
        <v>292.68486700000005</v>
      </c>
      <c r="E497" s="156">
        <v>734.30008499999997</v>
      </c>
      <c r="F497" s="157">
        <f t="shared" si="20"/>
        <v>1026.984952</v>
      </c>
    </row>
    <row r="498" spans="1:6" x14ac:dyDescent="0.2">
      <c r="A498" s="154"/>
      <c r="B498" s="155" t="s">
        <v>74</v>
      </c>
      <c r="C498" s="156">
        <v>4.0600336914062503</v>
      </c>
      <c r="D498" s="156">
        <v>474.64904999999999</v>
      </c>
      <c r="E498" s="156">
        <v>1144.0913439999999</v>
      </c>
      <c r="F498" s="157">
        <f t="shared" si="20"/>
        <v>1618.7403939999999</v>
      </c>
    </row>
    <row r="499" spans="1:6" x14ac:dyDescent="0.2">
      <c r="A499" s="154"/>
      <c r="B499" s="155" t="s">
        <v>75</v>
      </c>
      <c r="C499" s="156">
        <v>7.5345365559999991</v>
      </c>
      <c r="D499" s="156">
        <v>868.76447600000006</v>
      </c>
      <c r="E499" s="156">
        <v>2805.3576439999997</v>
      </c>
      <c r="F499" s="157">
        <f t="shared" si="20"/>
        <v>3674.12212</v>
      </c>
    </row>
    <row r="500" spans="1:6" x14ac:dyDescent="0.2">
      <c r="A500" s="154"/>
      <c r="B500" s="155" t="s">
        <v>76</v>
      </c>
      <c r="C500" s="156">
        <v>1.7522784212090907</v>
      </c>
      <c r="D500" s="156">
        <v>230.76883699999999</v>
      </c>
      <c r="E500" s="156">
        <v>814.7165500000001</v>
      </c>
      <c r="F500" s="157">
        <f t="shared" si="20"/>
        <v>1045.4853870000002</v>
      </c>
    </row>
    <row r="501" spans="1:6" x14ac:dyDescent="0.2">
      <c r="A501" s="154"/>
      <c r="B501" s="155" t="s">
        <v>77</v>
      </c>
      <c r="C501" s="156">
        <v>13.837832891370486</v>
      </c>
      <c r="D501" s="156">
        <v>1724.7168200000001</v>
      </c>
      <c r="E501" s="156">
        <v>5117.9204890000001</v>
      </c>
      <c r="F501" s="157">
        <f t="shared" si="20"/>
        <v>6842.6373089999997</v>
      </c>
    </row>
    <row r="502" spans="1:6" x14ac:dyDescent="0.2">
      <c r="A502" s="154"/>
      <c r="B502" s="155" t="s">
        <v>78</v>
      </c>
      <c r="C502" s="156">
        <v>7.0204800000000001</v>
      </c>
      <c r="D502" s="156">
        <v>844.82087999999999</v>
      </c>
      <c r="E502" s="156">
        <v>2529.09456</v>
      </c>
      <c r="F502" s="157">
        <f t="shared" si="20"/>
        <v>3373.9154399999998</v>
      </c>
    </row>
    <row r="503" spans="1:6" x14ac:dyDescent="0.2">
      <c r="A503" s="154"/>
      <c r="B503" s="155" t="s">
        <v>79</v>
      </c>
      <c r="C503" s="156">
        <v>2.7795869140625</v>
      </c>
      <c r="D503" s="156">
        <v>318.14939500000003</v>
      </c>
      <c r="E503" s="156">
        <v>777.6182</v>
      </c>
      <c r="F503" s="157">
        <f t="shared" si="20"/>
        <v>1095.767595</v>
      </c>
    </row>
    <row r="504" spans="1:6" x14ac:dyDescent="0.2">
      <c r="A504" s="154"/>
      <c r="B504" s="155" t="s">
        <v>80</v>
      </c>
      <c r="C504" s="156">
        <v>0.53401809253598598</v>
      </c>
      <c r="D504" s="156">
        <v>60.081741000000001</v>
      </c>
      <c r="E504" s="156">
        <v>259.00211400000001</v>
      </c>
      <c r="F504" s="157">
        <f t="shared" si="20"/>
        <v>319.08385500000003</v>
      </c>
    </row>
    <row r="505" spans="1:6" x14ac:dyDescent="0.2">
      <c r="A505" s="154"/>
      <c r="B505" s="155" t="s">
        <v>81</v>
      </c>
      <c r="C505" s="156">
        <v>0.15037191390991211</v>
      </c>
      <c r="D505" s="156">
        <v>18.920615000000002</v>
      </c>
      <c r="E505" s="156">
        <v>69.128355999999997</v>
      </c>
      <c r="F505" s="157">
        <f t="shared" si="20"/>
        <v>88.048970999999995</v>
      </c>
    </row>
    <row r="506" spans="1:6" x14ac:dyDescent="0.2">
      <c r="A506" s="154"/>
      <c r="B506" s="155" t="s">
        <v>82</v>
      </c>
      <c r="C506" s="156">
        <v>5.934323592000001</v>
      </c>
      <c r="D506" s="156">
        <v>755.99150699999996</v>
      </c>
      <c r="E506" s="156">
        <v>2325.111159</v>
      </c>
      <c r="F506" s="157">
        <f t="shared" si="20"/>
        <v>3081.1026659999998</v>
      </c>
    </row>
    <row r="507" spans="1:6" ht="13.5" thickBot="1" x14ac:dyDescent="0.25">
      <c r="A507" s="158"/>
      <c r="B507" s="159" t="s">
        <v>83</v>
      </c>
      <c r="C507" s="160">
        <v>31.631333385090908</v>
      </c>
      <c r="D507" s="160">
        <v>3951.4984330000002</v>
      </c>
      <c r="E507" s="160">
        <v>10646.678800000002</v>
      </c>
      <c r="F507" s="161">
        <f t="shared" si="20"/>
        <v>14598.177233000002</v>
      </c>
    </row>
    <row r="508" spans="1:6" x14ac:dyDescent="0.2">
      <c r="A508" s="93">
        <v>44136</v>
      </c>
      <c r="B508" s="94" t="s">
        <v>63</v>
      </c>
      <c r="C508" s="95">
        <v>3.0947313272303592</v>
      </c>
      <c r="D508" s="95">
        <v>374.33549099999999</v>
      </c>
      <c r="E508" s="95">
        <v>1165.0920510000001</v>
      </c>
      <c r="F508" s="96">
        <f t="shared" si="20"/>
        <v>1539.4275420000001</v>
      </c>
    </row>
    <row r="509" spans="1:6" x14ac:dyDescent="0.2">
      <c r="A509" s="97"/>
      <c r="B509" s="98" t="s">
        <v>64</v>
      </c>
      <c r="C509" s="99">
        <v>3.2136393059025834</v>
      </c>
      <c r="D509" s="99">
        <v>378.17273599999999</v>
      </c>
      <c r="E509" s="99">
        <v>1071.4565319999999</v>
      </c>
      <c r="F509" s="100">
        <f t="shared" si="20"/>
        <v>1449.6292679999999</v>
      </c>
    </row>
    <row r="510" spans="1:6" x14ac:dyDescent="0.2">
      <c r="A510" s="97"/>
      <c r="B510" s="98" t="s">
        <v>65</v>
      </c>
      <c r="C510" s="99">
        <v>15.536836262680001</v>
      </c>
      <c r="D510" s="99">
        <v>1682.260297</v>
      </c>
      <c r="E510" s="99">
        <v>4559.8844669999999</v>
      </c>
      <c r="F510" s="100">
        <f t="shared" si="20"/>
        <v>6242.1447639999997</v>
      </c>
    </row>
    <row r="511" spans="1:6" x14ac:dyDescent="0.2">
      <c r="A511" s="97"/>
      <c r="B511" s="98" t="s">
        <v>66</v>
      </c>
      <c r="C511" s="99">
        <v>7.7226307340083489</v>
      </c>
      <c r="D511" s="99">
        <v>940.44662100000005</v>
      </c>
      <c r="E511" s="99">
        <v>2969.0637729999999</v>
      </c>
      <c r="F511" s="100">
        <f t="shared" si="20"/>
        <v>3909.5103939999999</v>
      </c>
    </row>
    <row r="512" spans="1:6" x14ac:dyDescent="0.2">
      <c r="A512" s="97"/>
      <c r="B512" s="98" t="s">
        <v>67</v>
      </c>
      <c r="C512" s="99">
        <v>4.9886409287999998</v>
      </c>
      <c r="D512" s="99">
        <v>577.68396200000007</v>
      </c>
      <c r="E512" s="99">
        <v>1573.631764</v>
      </c>
      <c r="F512" s="100">
        <f t="shared" si="20"/>
        <v>2151.3157259999998</v>
      </c>
    </row>
    <row r="513" spans="1:6" x14ac:dyDescent="0.2">
      <c r="A513" s="97"/>
      <c r="B513" s="98" t="s">
        <v>68</v>
      </c>
      <c r="C513" s="99">
        <v>0</v>
      </c>
      <c r="D513" s="99">
        <v>0</v>
      </c>
      <c r="E513" s="99">
        <v>0</v>
      </c>
      <c r="F513" s="100">
        <f t="shared" si="20"/>
        <v>0</v>
      </c>
    </row>
    <row r="514" spans="1:6" x14ac:dyDescent="0.2">
      <c r="A514" s="97"/>
      <c r="B514" s="98" t="s">
        <v>69</v>
      </c>
      <c r="C514" s="99">
        <v>0</v>
      </c>
      <c r="D514" s="99">
        <v>0</v>
      </c>
      <c r="E514" s="99">
        <v>0</v>
      </c>
      <c r="F514" s="100">
        <f t="shared" si="20"/>
        <v>0</v>
      </c>
    </row>
    <row r="515" spans="1:6" x14ac:dyDescent="0.2">
      <c r="A515" s="97"/>
      <c r="B515" s="98" t="s">
        <v>70</v>
      </c>
      <c r="C515" s="99">
        <v>1.73976</v>
      </c>
      <c r="D515" s="99">
        <v>190.78455</v>
      </c>
      <c r="E515" s="99">
        <v>434.50902000000002</v>
      </c>
      <c r="F515" s="100">
        <f t="shared" si="20"/>
        <v>625.29357000000005</v>
      </c>
    </row>
    <row r="516" spans="1:6" x14ac:dyDescent="0.2">
      <c r="A516" s="97"/>
      <c r="B516" s="98" t="s">
        <v>71</v>
      </c>
      <c r="C516" s="99">
        <v>47.0499859719027</v>
      </c>
      <c r="D516" s="99">
        <v>5540.2438899999997</v>
      </c>
      <c r="E516" s="99">
        <v>16816.909420000004</v>
      </c>
      <c r="F516" s="100">
        <f t="shared" si="20"/>
        <v>22357.153310000002</v>
      </c>
    </row>
    <row r="517" spans="1:6" x14ac:dyDescent="0.2">
      <c r="A517" s="97"/>
      <c r="B517" s="98" t="s">
        <v>72</v>
      </c>
      <c r="C517" s="99">
        <v>4.1308608398437503</v>
      </c>
      <c r="D517" s="99">
        <v>463.42976400000003</v>
      </c>
      <c r="E517" s="99">
        <v>1355.7319660000001</v>
      </c>
      <c r="F517" s="100">
        <f t="shared" si="20"/>
        <v>1819.16173</v>
      </c>
    </row>
    <row r="518" spans="1:6" x14ac:dyDescent="0.2">
      <c r="A518" s="97"/>
      <c r="B518" s="98" t="s">
        <v>73</v>
      </c>
      <c r="C518" s="99">
        <v>2.2218609522958679</v>
      </c>
      <c r="D518" s="99">
        <v>271.74968899999999</v>
      </c>
      <c r="E518" s="99">
        <v>713.44017000000008</v>
      </c>
      <c r="F518" s="100">
        <f t="shared" si="20"/>
        <v>985.18985900000007</v>
      </c>
    </row>
    <row r="519" spans="1:6" x14ac:dyDescent="0.2">
      <c r="A519" s="97"/>
      <c r="B519" s="98" t="s">
        <v>74</v>
      </c>
      <c r="C519" s="99">
        <v>3.8034394531250002</v>
      </c>
      <c r="D519" s="99">
        <v>438.15949899999998</v>
      </c>
      <c r="E519" s="99">
        <v>1145.18976</v>
      </c>
      <c r="F519" s="100">
        <f t="shared" si="20"/>
        <v>1583.3492590000001</v>
      </c>
    </row>
    <row r="520" spans="1:6" x14ac:dyDescent="0.2">
      <c r="A520" s="97"/>
      <c r="B520" s="98" t="s">
        <v>75</v>
      </c>
      <c r="C520" s="99">
        <v>7.3766505139999996</v>
      </c>
      <c r="D520" s="99">
        <v>873.40012100000001</v>
      </c>
      <c r="E520" s="99">
        <v>2743.0802790000002</v>
      </c>
      <c r="F520" s="100">
        <f t="shared" si="20"/>
        <v>3616.4804000000004</v>
      </c>
    </row>
    <row r="521" spans="1:6" x14ac:dyDescent="0.2">
      <c r="A521" s="97"/>
      <c r="B521" s="98" t="s">
        <v>76</v>
      </c>
      <c r="C521" s="99">
        <v>1.9978638640905455</v>
      </c>
      <c r="D521" s="99">
        <v>217.30573800000002</v>
      </c>
      <c r="E521" s="99">
        <v>797.56311100000005</v>
      </c>
      <c r="F521" s="100">
        <f t="shared" si="20"/>
        <v>1014.8688490000001</v>
      </c>
    </row>
    <row r="522" spans="1:6" x14ac:dyDescent="0.2">
      <c r="A522" s="97"/>
      <c r="B522" s="98" t="s">
        <v>77</v>
      </c>
      <c r="C522" s="99">
        <v>13.128072326392335</v>
      </c>
      <c r="D522" s="99">
        <v>1597.5167609999999</v>
      </c>
      <c r="E522" s="99">
        <v>5151.2169990000002</v>
      </c>
      <c r="F522" s="100">
        <f t="shared" si="20"/>
        <v>6748.7337600000001</v>
      </c>
    </row>
    <row r="523" spans="1:6" x14ac:dyDescent="0.2">
      <c r="A523" s="97"/>
      <c r="B523" s="98" t="s">
        <v>78</v>
      </c>
      <c r="C523" s="99">
        <v>8.0710120360000008</v>
      </c>
      <c r="D523" s="99">
        <v>853.84795299999996</v>
      </c>
      <c r="E523" s="99">
        <v>2664.1301189999999</v>
      </c>
      <c r="F523" s="100">
        <f t="shared" si="20"/>
        <v>3517.9780719999999</v>
      </c>
    </row>
    <row r="524" spans="1:6" x14ac:dyDescent="0.2">
      <c r="A524" s="97"/>
      <c r="B524" s="98" t="s">
        <v>79</v>
      </c>
      <c r="C524" s="99">
        <v>2.7758508300781251</v>
      </c>
      <c r="D524" s="99">
        <v>293.30181900000002</v>
      </c>
      <c r="E524" s="99">
        <v>773.13765899999999</v>
      </c>
      <c r="F524" s="100">
        <f t="shared" si="20"/>
        <v>1066.439478</v>
      </c>
    </row>
    <row r="525" spans="1:6" x14ac:dyDescent="0.2">
      <c r="A525" s="97"/>
      <c r="B525" s="98" t="s">
        <v>80</v>
      </c>
      <c r="C525" s="99">
        <v>0.63775011577135421</v>
      </c>
      <c r="D525" s="99">
        <v>59.274991</v>
      </c>
      <c r="E525" s="99">
        <v>251.27027299999997</v>
      </c>
      <c r="F525" s="100">
        <f t="shared" si="20"/>
        <v>310.54526399999997</v>
      </c>
    </row>
    <row r="526" spans="1:6" x14ac:dyDescent="0.2">
      <c r="A526" s="97"/>
      <c r="B526" s="98" t="s">
        <v>81</v>
      </c>
      <c r="C526" s="99">
        <v>0.15949717712402345</v>
      </c>
      <c r="D526" s="99">
        <v>18.655860000000001</v>
      </c>
      <c r="E526" s="99">
        <v>71.194327000000001</v>
      </c>
      <c r="F526" s="100">
        <f t="shared" si="20"/>
        <v>89.850187000000005</v>
      </c>
    </row>
    <row r="527" spans="1:6" x14ac:dyDescent="0.2">
      <c r="A527" s="97"/>
      <c r="B527" s="98" t="s">
        <v>82</v>
      </c>
      <c r="C527" s="99">
        <v>6.3431999999999995</v>
      </c>
      <c r="D527" s="99">
        <v>736.51919599999997</v>
      </c>
      <c r="E527" s="99">
        <v>2408.7039569999997</v>
      </c>
      <c r="F527" s="100">
        <f t="shared" si="20"/>
        <v>3145.2231529999999</v>
      </c>
    </row>
    <row r="528" spans="1:6" ht="13.5" thickBot="1" x14ac:dyDescent="0.25">
      <c r="A528" s="101"/>
      <c r="B528" s="102" t="s">
        <v>83</v>
      </c>
      <c r="C528" s="103">
        <v>32.252873314545454</v>
      </c>
      <c r="D528" s="103">
        <v>3771.6034690000001</v>
      </c>
      <c r="E528" s="103">
        <v>10859.615973</v>
      </c>
      <c r="F528" s="104">
        <f t="shared" si="20"/>
        <v>14631.219442</v>
      </c>
    </row>
    <row r="529" spans="1:6" x14ac:dyDescent="0.2">
      <c r="A529" s="105">
        <v>44166</v>
      </c>
      <c r="B529" s="106" t="s">
        <v>63</v>
      </c>
      <c r="C529" s="107">
        <v>3.3885292674457124</v>
      </c>
      <c r="D529" s="107">
        <v>377.88588599999997</v>
      </c>
      <c r="E529" s="107">
        <v>1233.3463899999999</v>
      </c>
      <c r="F529" s="108">
        <f t="shared" si="20"/>
        <v>1611.232276</v>
      </c>
    </row>
    <row r="530" spans="1:6" x14ac:dyDescent="0.2">
      <c r="A530" s="109"/>
      <c r="B530" s="110" t="s">
        <v>64</v>
      </c>
      <c r="C530" s="111">
        <v>3.4264265290626592</v>
      </c>
      <c r="D530" s="111">
        <v>372.42759599999999</v>
      </c>
      <c r="E530" s="111">
        <v>1119.7803370000001</v>
      </c>
      <c r="F530" s="112">
        <f t="shared" si="20"/>
        <v>1492.2079330000001</v>
      </c>
    </row>
    <row r="531" spans="1:6" x14ac:dyDescent="0.2">
      <c r="A531" s="109"/>
      <c r="B531" s="110" t="s">
        <v>65</v>
      </c>
      <c r="C531" s="111">
        <v>13.887092172600001</v>
      </c>
      <c r="D531" s="111">
        <v>1537.221031</v>
      </c>
      <c r="E531" s="111">
        <v>4350.8147740000004</v>
      </c>
      <c r="F531" s="112">
        <f t="shared" si="20"/>
        <v>5888.0358050000004</v>
      </c>
    </row>
    <row r="532" spans="1:6" x14ac:dyDescent="0.2">
      <c r="A532" s="109"/>
      <c r="B532" s="110" t="s">
        <v>66</v>
      </c>
      <c r="C532" s="111">
        <v>8.7120669858472439</v>
      </c>
      <c r="D532" s="111">
        <v>947.18131099999994</v>
      </c>
      <c r="E532" s="111">
        <v>3157.0323699999999</v>
      </c>
      <c r="F532" s="112">
        <f t="shared" si="20"/>
        <v>4104.2136810000002</v>
      </c>
    </row>
    <row r="533" spans="1:6" x14ac:dyDescent="0.2">
      <c r="A533" s="109"/>
      <c r="B533" s="110" t="s">
        <v>67</v>
      </c>
      <c r="C533" s="111">
        <v>5.3507227523999994</v>
      </c>
      <c r="D533" s="111">
        <v>569.90489099999991</v>
      </c>
      <c r="E533" s="111">
        <v>1629.563044</v>
      </c>
      <c r="F533" s="112">
        <f t="shared" si="20"/>
        <v>2199.4679349999997</v>
      </c>
    </row>
    <row r="534" spans="1:6" x14ac:dyDescent="0.2">
      <c r="A534" s="109"/>
      <c r="B534" s="110" t="s">
        <v>68</v>
      </c>
      <c r="C534" s="111">
        <v>0</v>
      </c>
      <c r="D534" s="111">
        <v>0</v>
      </c>
      <c r="E534" s="111">
        <v>0</v>
      </c>
      <c r="F534" s="112">
        <f t="shared" si="20"/>
        <v>0</v>
      </c>
    </row>
    <row r="535" spans="1:6" x14ac:dyDescent="0.2">
      <c r="A535" s="109"/>
      <c r="B535" s="110" t="s">
        <v>69</v>
      </c>
      <c r="C535" s="111">
        <v>0</v>
      </c>
      <c r="D535" s="111">
        <v>0</v>
      </c>
      <c r="E535" s="111">
        <v>0</v>
      </c>
      <c r="F535" s="112">
        <f t="shared" si="20"/>
        <v>0</v>
      </c>
    </row>
    <row r="536" spans="1:6" x14ac:dyDescent="0.2">
      <c r="A536" s="109"/>
      <c r="B536" s="110" t="s">
        <v>70</v>
      </c>
      <c r="C536" s="111">
        <v>1.95756</v>
      </c>
      <c r="D536" s="111">
        <v>186.13353000000001</v>
      </c>
      <c r="E536" s="111">
        <v>455.82801000000001</v>
      </c>
      <c r="F536" s="112">
        <f t="shared" si="20"/>
        <v>641.96154000000001</v>
      </c>
    </row>
    <row r="537" spans="1:6" x14ac:dyDescent="0.2">
      <c r="A537" s="109"/>
      <c r="B537" s="110" t="s">
        <v>71</v>
      </c>
      <c r="C537" s="111">
        <v>49.292858880556494</v>
      </c>
      <c r="D537" s="111">
        <v>5403.8962389999997</v>
      </c>
      <c r="E537" s="111">
        <v>17073.262201999998</v>
      </c>
      <c r="F537" s="112">
        <f t="shared" si="20"/>
        <v>22477.158441</v>
      </c>
    </row>
    <row r="538" spans="1:6" x14ac:dyDescent="0.2">
      <c r="A538" s="109"/>
      <c r="B538" s="110" t="s">
        <v>72</v>
      </c>
      <c r="C538" s="111">
        <v>4.2248007812499999</v>
      </c>
      <c r="D538" s="111">
        <v>452.04675400000002</v>
      </c>
      <c r="E538" s="111">
        <v>1411.060475</v>
      </c>
      <c r="F538" s="112">
        <f t="shared" si="20"/>
        <v>1863.107229</v>
      </c>
    </row>
    <row r="539" spans="1:6" x14ac:dyDescent="0.2">
      <c r="A539" s="109"/>
      <c r="B539" s="110" t="s">
        <v>73</v>
      </c>
      <c r="C539" s="111">
        <v>2.5878603324394418</v>
      </c>
      <c r="D539" s="111">
        <v>267.05563599999999</v>
      </c>
      <c r="E539" s="111">
        <v>753.70386600000006</v>
      </c>
      <c r="F539" s="112">
        <f t="shared" si="20"/>
        <v>1020.7595020000001</v>
      </c>
    </row>
    <row r="540" spans="1:6" x14ac:dyDescent="0.2">
      <c r="A540" s="109"/>
      <c r="B540" s="110" t="s">
        <v>74</v>
      </c>
      <c r="C540" s="111">
        <v>4.0615263671874997</v>
      </c>
      <c r="D540" s="111">
        <v>414.33267799999999</v>
      </c>
      <c r="E540" s="111">
        <v>1094.041295</v>
      </c>
      <c r="F540" s="112">
        <f t="shared" si="20"/>
        <v>1508.373973</v>
      </c>
    </row>
    <row r="541" spans="1:6" x14ac:dyDescent="0.2">
      <c r="A541" s="109"/>
      <c r="B541" s="110" t="s">
        <v>75</v>
      </c>
      <c r="C541" s="111">
        <v>7.2761331711999997</v>
      </c>
      <c r="D541" s="111">
        <v>864.39443200000005</v>
      </c>
      <c r="E541" s="111">
        <v>2896.115988</v>
      </c>
      <c r="F541" s="112">
        <f t="shared" si="20"/>
        <v>3760.5104200000001</v>
      </c>
    </row>
    <row r="542" spans="1:6" x14ac:dyDescent="0.2">
      <c r="A542" s="109"/>
      <c r="B542" s="110" t="s">
        <v>76</v>
      </c>
      <c r="C542" s="111">
        <v>1.9536089350776364</v>
      </c>
      <c r="D542" s="111">
        <v>213.15714000000003</v>
      </c>
      <c r="E542" s="111">
        <v>820.363787</v>
      </c>
      <c r="F542" s="112">
        <f t="shared" si="20"/>
        <v>1033.520927</v>
      </c>
    </row>
    <row r="543" spans="1:6" x14ac:dyDescent="0.2">
      <c r="A543" s="109"/>
      <c r="B543" s="110" t="s">
        <v>77</v>
      </c>
      <c r="C543" s="111">
        <v>14.770223232087803</v>
      </c>
      <c r="D543" s="111">
        <v>1669.182771</v>
      </c>
      <c r="E543" s="111">
        <v>5584.4668890000003</v>
      </c>
      <c r="F543" s="112">
        <f t="shared" si="20"/>
        <v>7253.64966</v>
      </c>
    </row>
    <row r="544" spans="1:6" x14ac:dyDescent="0.2">
      <c r="A544" s="109"/>
      <c r="B544" s="110" t="s">
        <v>78</v>
      </c>
      <c r="C544" s="111">
        <v>8.4204500719999995</v>
      </c>
      <c r="D544" s="111">
        <v>913.37670900000001</v>
      </c>
      <c r="E544" s="111">
        <v>2894.0618489999997</v>
      </c>
      <c r="F544" s="112">
        <f t="shared" si="20"/>
        <v>3807.4385579999998</v>
      </c>
    </row>
    <row r="545" spans="1:6" x14ac:dyDescent="0.2">
      <c r="A545" s="109"/>
      <c r="B545" s="110" t="s">
        <v>79</v>
      </c>
      <c r="C545" s="111">
        <v>2.98880859375</v>
      </c>
      <c r="D545" s="111">
        <v>295.70158100000003</v>
      </c>
      <c r="E545" s="111">
        <v>826.37710900000002</v>
      </c>
      <c r="F545" s="112">
        <f t="shared" si="20"/>
        <v>1122.0786900000001</v>
      </c>
    </row>
    <row r="546" spans="1:6" x14ac:dyDescent="0.2">
      <c r="A546" s="109"/>
      <c r="B546" s="110" t="s">
        <v>80</v>
      </c>
      <c r="C546" s="111">
        <v>0.68340193375450375</v>
      </c>
      <c r="D546" s="111">
        <v>59.726120000000002</v>
      </c>
      <c r="E546" s="111">
        <v>266.51542899999998</v>
      </c>
      <c r="F546" s="112">
        <f t="shared" si="20"/>
        <v>326.24154899999996</v>
      </c>
    </row>
    <row r="547" spans="1:6" x14ac:dyDescent="0.2">
      <c r="A547" s="109"/>
      <c r="B547" s="110" t="s">
        <v>81</v>
      </c>
      <c r="C547" s="111">
        <v>0.15479556274414064</v>
      </c>
      <c r="D547" s="111">
        <v>18.472263999999999</v>
      </c>
      <c r="E547" s="111">
        <v>73.800139000000001</v>
      </c>
      <c r="F547" s="112">
        <f t="shared" si="20"/>
        <v>92.272402999999997</v>
      </c>
    </row>
    <row r="548" spans="1:6" x14ac:dyDescent="0.2">
      <c r="A548" s="109"/>
      <c r="B548" s="110" t="s">
        <v>82</v>
      </c>
      <c r="C548" s="111">
        <v>6.4494000000000007</v>
      </c>
      <c r="D548" s="111">
        <v>632.78165899999999</v>
      </c>
      <c r="E548" s="111">
        <v>2108.7798169999996</v>
      </c>
      <c r="F548" s="112">
        <f t="shared" si="20"/>
        <v>2741.5614759999999</v>
      </c>
    </row>
    <row r="549" spans="1:6" ht="13.5" thickBot="1" x14ac:dyDescent="0.25">
      <c r="A549" s="113"/>
      <c r="B549" s="114" t="s">
        <v>83</v>
      </c>
      <c r="C549" s="115">
        <v>34.651703689090908</v>
      </c>
      <c r="D549" s="115">
        <v>3658.599811</v>
      </c>
      <c r="E549" s="115">
        <v>11291.890056</v>
      </c>
      <c r="F549" s="116">
        <f t="shared" si="20"/>
        <v>14950.489867</v>
      </c>
    </row>
    <row r="550" spans="1:6" x14ac:dyDescent="0.2">
      <c r="A550" s="117">
        <v>44197</v>
      </c>
      <c r="B550" s="118" t="s">
        <v>63</v>
      </c>
      <c r="C550" s="119">
        <v>3.2268225772795884</v>
      </c>
      <c r="D550" s="119">
        <v>364.580332</v>
      </c>
      <c r="E550" s="119">
        <v>1215.7373720000001</v>
      </c>
      <c r="F550" s="120">
        <f>D550+E550</f>
        <v>1580.317704</v>
      </c>
    </row>
    <row r="551" spans="1:6" x14ac:dyDescent="0.2">
      <c r="A551" s="121"/>
      <c r="B551" s="118" t="s">
        <v>64</v>
      </c>
      <c r="C551" s="119">
        <v>3.3657245827081534</v>
      </c>
      <c r="D551" s="119">
        <v>358.29760100000004</v>
      </c>
      <c r="E551" s="119">
        <v>1092.1879469999999</v>
      </c>
      <c r="F551" s="120">
        <f t="shared" ref="F551:F570" si="21">D551+E551</f>
        <v>1450.4855479999999</v>
      </c>
    </row>
    <row r="552" spans="1:6" x14ac:dyDescent="0.2">
      <c r="A552" s="121"/>
      <c r="B552" s="118" t="s">
        <v>65</v>
      </c>
      <c r="C552" s="119">
        <v>13.652682091112</v>
      </c>
      <c r="D552" s="119">
        <v>1308.005455</v>
      </c>
      <c r="E552" s="119">
        <v>3533.7983690000001</v>
      </c>
      <c r="F552" s="120">
        <f t="shared" si="21"/>
        <v>4841.8038240000005</v>
      </c>
    </row>
    <row r="553" spans="1:6" x14ac:dyDescent="0.2">
      <c r="A553" s="121"/>
      <c r="B553" s="118" t="s">
        <v>66</v>
      </c>
      <c r="C553" s="119">
        <v>8.5914983305804746</v>
      </c>
      <c r="D553" s="119">
        <v>933.090191</v>
      </c>
      <c r="E553" s="119">
        <v>3192.2174289999998</v>
      </c>
      <c r="F553" s="120">
        <f t="shared" si="21"/>
        <v>4125.3076199999996</v>
      </c>
    </row>
    <row r="554" spans="1:6" x14ac:dyDescent="0.2">
      <c r="A554" s="121"/>
      <c r="B554" s="118" t="s">
        <v>67</v>
      </c>
      <c r="C554" s="119">
        <v>5.1993064247999987</v>
      </c>
      <c r="D554" s="119">
        <v>542.02645999999993</v>
      </c>
      <c r="E554" s="119">
        <v>1602.9193970000001</v>
      </c>
      <c r="F554" s="120">
        <f t="shared" si="21"/>
        <v>2144.9458570000002</v>
      </c>
    </row>
    <row r="555" spans="1:6" x14ac:dyDescent="0.2">
      <c r="A555" s="121"/>
      <c r="B555" s="118" t="s">
        <v>68</v>
      </c>
      <c r="C555" s="119">
        <v>0</v>
      </c>
      <c r="D555" s="119">
        <v>0</v>
      </c>
      <c r="E555" s="119">
        <v>0</v>
      </c>
      <c r="F555" s="120">
        <f t="shared" si="21"/>
        <v>0</v>
      </c>
    </row>
    <row r="556" spans="1:6" x14ac:dyDescent="0.2">
      <c r="A556" s="121"/>
      <c r="B556" s="118" t="s">
        <v>69</v>
      </c>
      <c r="C556" s="119">
        <v>0</v>
      </c>
      <c r="D556" s="119">
        <v>0</v>
      </c>
      <c r="E556" s="119">
        <v>0</v>
      </c>
      <c r="F556" s="120">
        <f t="shared" si="21"/>
        <v>0</v>
      </c>
    </row>
    <row r="557" spans="1:6" x14ac:dyDescent="0.2">
      <c r="A557" s="121"/>
      <c r="B557" s="118" t="s">
        <v>70</v>
      </c>
      <c r="C557" s="119">
        <v>2.0288399999999998</v>
      </c>
      <c r="D557" s="119">
        <v>185.62664999999998</v>
      </c>
      <c r="E557" s="119">
        <v>466.20453000000003</v>
      </c>
      <c r="F557" s="120">
        <f t="shared" si="21"/>
        <v>651.83118000000002</v>
      </c>
    </row>
    <row r="558" spans="1:6" x14ac:dyDescent="0.2">
      <c r="A558" s="121"/>
      <c r="B558" s="118" t="s">
        <v>71</v>
      </c>
      <c r="C558" s="119">
        <v>48.193630252475124</v>
      </c>
      <c r="D558" s="119">
        <v>5032.7221079999999</v>
      </c>
      <c r="E558" s="119">
        <v>16430.058653</v>
      </c>
      <c r="F558" s="120">
        <f t="shared" si="21"/>
        <v>21462.780761000002</v>
      </c>
    </row>
    <row r="559" spans="1:6" x14ac:dyDescent="0.2">
      <c r="A559" s="121"/>
      <c r="B559" s="118" t="s">
        <v>72</v>
      </c>
      <c r="C559" s="119">
        <v>4.1759453124999997</v>
      </c>
      <c r="D559" s="119">
        <v>439.80989099999999</v>
      </c>
      <c r="E559" s="119">
        <v>1396.1247109999999</v>
      </c>
      <c r="F559" s="120">
        <f t="shared" si="21"/>
        <v>1835.9346019999998</v>
      </c>
    </row>
    <row r="560" spans="1:6" x14ac:dyDescent="0.2">
      <c r="A560" s="121"/>
      <c r="B560" s="118" t="s">
        <v>73</v>
      </c>
      <c r="C560" s="119">
        <v>2.4834378850096823</v>
      </c>
      <c r="D560" s="119">
        <v>252.42151899999999</v>
      </c>
      <c r="E560" s="119">
        <v>728.24733600000002</v>
      </c>
      <c r="F560" s="120">
        <f t="shared" si="21"/>
        <v>980.66885500000001</v>
      </c>
    </row>
    <row r="561" spans="1:6" x14ac:dyDescent="0.2">
      <c r="A561" s="121"/>
      <c r="B561" s="118" t="s">
        <v>74</v>
      </c>
      <c r="C561" s="119">
        <v>3.6721462402343752</v>
      </c>
      <c r="D561" s="119">
        <v>397.374956</v>
      </c>
      <c r="E561" s="119">
        <v>1027.478885</v>
      </c>
      <c r="F561" s="120">
        <f t="shared" si="21"/>
        <v>1424.8538410000001</v>
      </c>
    </row>
    <row r="562" spans="1:6" x14ac:dyDescent="0.2">
      <c r="A562" s="121"/>
      <c r="B562" s="118" t="s">
        <v>75</v>
      </c>
      <c r="C562" s="119">
        <v>7.5503309439999997</v>
      </c>
      <c r="D562" s="119">
        <v>845.11966000000007</v>
      </c>
      <c r="E562" s="119">
        <v>2870.645407</v>
      </c>
      <c r="F562" s="120">
        <f t="shared" si="21"/>
        <v>3715.7650670000003</v>
      </c>
    </row>
    <row r="563" spans="1:6" x14ac:dyDescent="0.2">
      <c r="A563" s="121"/>
      <c r="B563" s="118" t="s">
        <v>76</v>
      </c>
      <c r="C563" s="119">
        <v>1.8494969435703639</v>
      </c>
      <c r="D563" s="119">
        <v>206.135864</v>
      </c>
      <c r="E563" s="119">
        <v>792.46500200000003</v>
      </c>
      <c r="F563" s="120">
        <f t="shared" si="21"/>
        <v>998.600866</v>
      </c>
    </row>
    <row r="564" spans="1:6" x14ac:dyDescent="0.2">
      <c r="A564" s="121"/>
      <c r="B564" s="118" t="s">
        <v>77</v>
      </c>
      <c r="C564" s="119">
        <v>14.466803850568965</v>
      </c>
      <c r="D564" s="119">
        <v>1637.1817020000001</v>
      </c>
      <c r="E564" s="119">
        <v>5533.3474040000001</v>
      </c>
      <c r="F564" s="120">
        <f t="shared" si="21"/>
        <v>7170.529106</v>
      </c>
    </row>
    <row r="565" spans="1:6" x14ac:dyDescent="0.2">
      <c r="A565" s="121"/>
      <c r="B565" s="118" t="s">
        <v>78</v>
      </c>
      <c r="C565" s="119">
        <v>8.3259258880000004</v>
      </c>
      <c r="D565" s="119">
        <v>903.76338899999996</v>
      </c>
      <c r="E565" s="119">
        <v>2879.0536200000001</v>
      </c>
      <c r="F565" s="120">
        <f t="shared" si="21"/>
        <v>3782.8170090000003</v>
      </c>
    </row>
    <row r="566" spans="1:6" x14ac:dyDescent="0.2">
      <c r="A566" s="121"/>
      <c r="B566" s="118" t="s">
        <v>79</v>
      </c>
      <c r="C566" s="119">
        <v>2.8448598632812501</v>
      </c>
      <c r="D566" s="119">
        <v>291.80387999999999</v>
      </c>
      <c r="E566" s="119">
        <v>817.14682700000003</v>
      </c>
      <c r="F566" s="120">
        <f t="shared" si="21"/>
        <v>1108.950707</v>
      </c>
    </row>
    <row r="567" spans="1:6" x14ac:dyDescent="0.2">
      <c r="A567" s="121"/>
      <c r="B567" s="118" t="s">
        <v>80</v>
      </c>
      <c r="C567" s="119">
        <v>0.69027635321041603</v>
      </c>
      <c r="D567" s="119">
        <v>70.328618000000006</v>
      </c>
      <c r="E567" s="119">
        <v>297.061485</v>
      </c>
      <c r="F567" s="120">
        <f t="shared" si="21"/>
        <v>367.39010300000001</v>
      </c>
    </row>
    <row r="568" spans="1:6" x14ac:dyDescent="0.2">
      <c r="A568" s="121"/>
      <c r="B568" s="118" t="s">
        <v>81</v>
      </c>
      <c r="C568" s="119">
        <v>0.15600957489013673</v>
      </c>
      <c r="D568" s="119">
        <v>18.268776000000003</v>
      </c>
      <c r="E568" s="119">
        <v>74.196719000000002</v>
      </c>
      <c r="F568" s="120">
        <f t="shared" si="21"/>
        <v>92.465495000000004</v>
      </c>
    </row>
    <row r="569" spans="1:6" x14ac:dyDescent="0.2">
      <c r="A569" s="121"/>
      <c r="B569" s="118" t="s">
        <v>82</v>
      </c>
      <c r="C569" s="119">
        <v>6.3541463203463211</v>
      </c>
      <c r="D569" s="119">
        <v>585.07562300000006</v>
      </c>
      <c r="E569" s="119">
        <v>1925.0041980000001</v>
      </c>
      <c r="F569" s="120">
        <f t="shared" si="21"/>
        <v>2510.0798210000003</v>
      </c>
    </row>
    <row r="570" spans="1:6" ht="13.5" thickBot="1" x14ac:dyDescent="0.25">
      <c r="A570" s="122"/>
      <c r="B570" s="123" t="s">
        <v>83</v>
      </c>
      <c r="C570" s="124">
        <v>29.610140341454546</v>
      </c>
      <c r="D570" s="124">
        <v>3590.2634659999999</v>
      </c>
      <c r="E570" s="124">
        <v>10942.809192000001</v>
      </c>
      <c r="F570" s="125">
        <f t="shared" si="21"/>
        <v>14533.072658000001</v>
      </c>
    </row>
    <row r="571" spans="1:6" x14ac:dyDescent="0.2">
      <c r="A571" s="126">
        <v>44228</v>
      </c>
      <c r="B571" s="127" t="s">
        <v>63</v>
      </c>
      <c r="C571" s="128">
        <v>3.2495190916548489</v>
      </c>
      <c r="D571" s="128">
        <v>346.21167200000002</v>
      </c>
      <c r="E571" s="128">
        <v>1084.4881820000001</v>
      </c>
      <c r="F571" s="129">
        <f>D571+E571</f>
        <v>1430.699854</v>
      </c>
    </row>
    <row r="572" spans="1:6" x14ac:dyDescent="0.2">
      <c r="A572" s="130"/>
      <c r="B572" s="131" t="s">
        <v>64</v>
      </c>
      <c r="C572" s="132">
        <v>3.3058217938113059</v>
      </c>
      <c r="D572" s="132">
        <v>336.586817</v>
      </c>
      <c r="E572" s="132">
        <v>965.14222100000006</v>
      </c>
      <c r="F572" s="133">
        <f t="shared" ref="F572:F591" si="22">D572+E572</f>
        <v>1301.7290379999999</v>
      </c>
    </row>
    <row r="573" spans="1:6" x14ac:dyDescent="0.2">
      <c r="A573" s="130"/>
      <c r="B573" s="131" t="s">
        <v>65</v>
      </c>
      <c r="C573" s="132">
        <v>18.021633413239996</v>
      </c>
      <c r="D573" s="132">
        <v>1405.3793989999999</v>
      </c>
      <c r="E573" s="132">
        <v>3925.6591549999998</v>
      </c>
      <c r="F573" s="133">
        <f t="shared" si="22"/>
        <v>5331.0385539999997</v>
      </c>
    </row>
    <row r="574" spans="1:6" x14ac:dyDescent="0.2">
      <c r="A574" s="130"/>
      <c r="B574" s="131" t="s">
        <v>66</v>
      </c>
      <c r="C574" s="132">
        <v>8.02597390810047</v>
      </c>
      <c r="D574" s="132">
        <v>843.64591399999995</v>
      </c>
      <c r="E574" s="132">
        <v>2736.6957850000003</v>
      </c>
      <c r="F574" s="133">
        <f t="shared" si="22"/>
        <v>3580.3416990000005</v>
      </c>
    </row>
    <row r="575" spans="1:6" x14ac:dyDescent="0.2">
      <c r="A575" s="130"/>
      <c r="B575" s="131" t="s">
        <v>67</v>
      </c>
      <c r="C575" s="132">
        <v>5.1944597519999993</v>
      </c>
      <c r="D575" s="132">
        <v>518.93460400000004</v>
      </c>
      <c r="E575" s="132">
        <v>1438.0585149999999</v>
      </c>
      <c r="F575" s="133">
        <f t="shared" si="22"/>
        <v>1956.993119</v>
      </c>
    </row>
    <row r="576" spans="1:6" x14ac:dyDescent="0.2">
      <c r="A576" s="130"/>
      <c r="B576" s="131" t="s">
        <v>68</v>
      </c>
      <c r="C576" s="132">
        <v>0</v>
      </c>
      <c r="D576" s="132">
        <v>0</v>
      </c>
      <c r="E576" s="132">
        <v>0</v>
      </c>
      <c r="F576" s="133">
        <f t="shared" si="22"/>
        <v>0</v>
      </c>
    </row>
    <row r="577" spans="1:6" x14ac:dyDescent="0.2">
      <c r="A577" s="130"/>
      <c r="B577" s="131" t="s">
        <v>69</v>
      </c>
      <c r="C577" s="132">
        <v>0</v>
      </c>
      <c r="D577" s="132">
        <v>0</v>
      </c>
      <c r="E577" s="132">
        <v>0</v>
      </c>
      <c r="F577" s="133">
        <f t="shared" si="22"/>
        <v>0</v>
      </c>
    </row>
    <row r="578" spans="1:6" x14ac:dyDescent="0.2">
      <c r="A578" s="130"/>
      <c r="B578" s="131" t="s">
        <v>70</v>
      </c>
      <c r="C578" s="132">
        <v>1.9139999999999999</v>
      </c>
      <c r="D578" s="132">
        <v>172.38605999999999</v>
      </c>
      <c r="E578" s="132">
        <v>398.41659000000004</v>
      </c>
      <c r="F578" s="133">
        <f t="shared" si="22"/>
        <v>570.80265000000009</v>
      </c>
    </row>
    <row r="579" spans="1:6" x14ac:dyDescent="0.2">
      <c r="A579" s="130"/>
      <c r="B579" s="131" t="s">
        <v>71</v>
      </c>
      <c r="C579" s="132">
        <v>47.018884869685095</v>
      </c>
      <c r="D579" s="132">
        <v>4840.2637110000005</v>
      </c>
      <c r="E579" s="132">
        <v>14931.94369</v>
      </c>
      <c r="F579" s="133">
        <f t="shared" si="22"/>
        <v>19772.207401</v>
      </c>
    </row>
    <row r="580" spans="1:6" x14ac:dyDescent="0.2">
      <c r="A580" s="130"/>
      <c r="B580" s="131" t="s">
        <v>72</v>
      </c>
      <c r="C580" s="132">
        <v>4.3121650390625001</v>
      </c>
      <c r="D580" s="132">
        <v>419.87381400000004</v>
      </c>
      <c r="E580" s="132">
        <v>1260.058172</v>
      </c>
      <c r="F580" s="133">
        <f t="shared" si="22"/>
        <v>1679.9319860000001</v>
      </c>
    </row>
    <row r="581" spans="1:6" x14ac:dyDescent="0.2">
      <c r="A581" s="130"/>
      <c r="B581" s="131" t="s">
        <v>73</v>
      </c>
      <c r="C581" s="132">
        <v>2.6346693774043444</v>
      </c>
      <c r="D581" s="132">
        <v>238.791506</v>
      </c>
      <c r="E581" s="132">
        <v>624.82468799999992</v>
      </c>
      <c r="F581" s="133">
        <f t="shared" si="22"/>
        <v>863.61619399999995</v>
      </c>
    </row>
    <row r="582" spans="1:6" x14ac:dyDescent="0.2">
      <c r="A582" s="130"/>
      <c r="B582" s="131" t="s">
        <v>74</v>
      </c>
      <c r="C582" s="132">
        <v>3.8078300781249999</v>
      </c>
      <c r="D582" s="132">
        <v>372.657915</v>
      </c>
      <c r="E582" s="132">
        <v>920.03543500000001</v>
      </c>
      <c r="F582" s="133">
        <f t="shared" si="22"/>
        <v>1292.69335</v>
      </c>
    </row>
    <row r="583" spans="1:6" x14ac:dyDescent="0.2">
      <c r="A583" s="130"/>
      <c r="B583" s="131" t="s">
        <v>75</v>
      </c>
      <c r="C583" s="132">
        <v>7.6934748750000006</v>
      </c>
      <c r="D583" s="132">
        <v>798.3909470000001</v>
      </c>
      <c r="E583" s="132">
        <v>2565.7869929999997</v>
      </c>
      <c r="F583" s="133">
        <f t="shared" si="22"/>
        <v>3364.1779399999996</v>
      </c>
    </row>
    <row r="584" spans="1:6" x14ac:dyDescent="0.2">
      <c r="A584" s="130"/>
      <c r="B584" s="131" t="s">
        <v>76</v>
      </c>
      <c r="C584" s="132">
        <v>1.9479624598080003</v>
      </c>
      <c r="D584" s="132">
        <v>199.89701300000002</v>
      </c>
      <c r="E584" s="132">
        <v>708.35156099999995</v>
      </c>
      <c r="F584" s="133">
        <f t="shared" si="22"/>
        <v>908.24857399999996</v>
      </c>
    </row>
    <row r="585" spans="1:6" x14ac:dyDescent="0.2">
      <c r="A585" s="130"/>
      <c r="B585" s="131" t="s">
        <v>77</v>
      </c>
      <c r="C585" s="132">
        <v>14.008660994598181</v>
      </c>
      <c r="D585" s="132">
        <v>1499.6028209999999</v>
      </c>
      <c r="E585" s="132">
        <v>4855.7377710000001</v>
      </c>
      <c r="F585" s="133">
        <f t="shared" si="22"/>
        <v>6355.3405920000005</v>
      </c>
    </row>
    <row r="586" spans="1:6" x14ac:dyDescent="0.2">
      <c r="A586" s="130"/>
      <c r="B586" s="131" t="s">
        <v>78</v>
      </c>
      <c r="C586" s="132">
        <v>8.8380022839999999</v>
      </c>
      <c r="D586" s="132">
        <v>886.82368700000006</v>
      </c>
      <c r="E586" s="132">
        <v>2603.428089</v>
      </c>
      <c r="F586" s="133">
        <f t="shared" si="22"/>
        <v>3490.2517760000001</v>
      </c>
    </row>
    <row r="587" spans="1:6" x14ac:dyDescent="0.2">
      <c r="A587" s="130"/>
      <c r="B587" s="131" t="s">
        <v>79</v>
      </c>
      <c r="C587" s="132">
        <v>2.937948974609375</v>
      </c>
      <c r="D587" s="132">
        <v>278.38532299999997</v>
      </c>
      <c r="E587" s="132">
        <v>724.32611999999995</v>
      </c>
      <c r="F587" s="133">
        <f t="shared" si="22"/>
        <v>1002.7114429999999</v>
      </c>
    </row>
    <row r="588" spans="1:6" x14ac:dyDescent="0.2">
      <c r="A588" s="130"/>
      <c r="B588" s="131" t="s">
        <v>80</v>
      </c>
      <c r="C588" s="132">
        <v>0.59397946311313521</v>
      </c>
      <c r="D588" s="132">
        <v>66.366399000000001</v>
      </c>
      <c r="E588" s="132">
        <v>306.33375100000001</v>
      </c>
      <c r="F588" s="133">
        <f t="shared" si="22"/>
        <v>372.70015000000001</v>
      </c>
    </row>
    <row r="589" spans="1:6" x14ac:dyDescent="0.2">
      <c r="A589" s="130"/>
      <c r="B589" s="131" t="s">
        <v>81</v>
      </c>
      <c r="C589" s="132">
        <v>0.15411437225341798</v>
      </c>
      <c r="D589" s="132">
        <v>17.633130000000001</v>
      </c>
      <c r="E589" s="132">
        <v>65.473481000000007</v>
      </c>
      <c r="F589" s="133">
        <f t="shared" si="22"/>
        <v>83.106611000000015</v>
      </c>
    </row>
    <row r="590" spans="1:6" x14ac:dyDescent="0.2">
      <c r="A590" s="130"/>
      <c r="B590" s="131" t="s">
        <v>82</v>
      </c>
      <c r="C590" s="132">
        <v>3.7208419440000005</v>
      </c>
      <c r="D590" s="132">
        <v>355.93797899999998</v>
      </c>
      <c r="E590" s="132">
        <v>1139.1365190000001</v>
      </c>
      <c r="F590" s="133">
        <f t="shared" si="22"/>
        <v>1495.0744980000002</v>
      </c>
    </row>
    <row r="591" spans="1:6" ht="13.5" thickBot="1" x14ac:dyDescent="0.25">
      <c r="A591" s="134"/>
      <c r="B591" s="135" t="s">
        <v>83</v>
      </c>
      <c r="C591" s="136">
        <v>34.011414226545455</v>
      </c>
      <c r="D591" s="136">
        <v>3420.3410989999998</v>
      </c>
      <c r="E591" s="136">
        <v>9994.5849099999996</v>
      </c>
      <c r="F591" s="137">
        <f t="shared" si="22"/>
        <v>13414.926008999999</v>
      </c>
    </row>
    <row r="592" spans="1:6" x14ac:dyDescent="0.2">
      <c r="A592" s="138">
        <v>44256</v>
      </c>
      <c r="B592" s="139" t="s">
        <v>63</v>
      </c>
      <c r="C592" s="140">
        <v>3.2121576656211666</v>
      </c>
      <c r="D592" s="140">
        <v>405.10044699999997</v>
      </c>
      <c r="E592" s="140">
        <v>1223.4234180000001</v>
      </c>
      <c r="F592" s="141">
        <f>D592+E592</f>
        <v>1628.5238650000001</v>
      </c>
    </row>
    <row r="593" spans="1:6" x14ac:dyDescent="0.2">
      <c r="A593" s="142"/>
      <c r="B593" s="143" t="s">
        <v>64</v>
      </c>
      <c r="C593" s="144">
        <v>3.3440955627781817</v>
      </c>
      <c r="D593" s="144">
        <v>399.73409000000004</v>
      </c>
      <c r="E593" s="144">
        <v>1099.5397180000002</v>
      </c>
      <c r="F593" s="145">
        <f t="shared" ref="F593:F612" si="23">D593+E593</f>
        <v>1499.2738080000004</v>
      </c>
    </row>
    <row r="594" spans="1:6" x14ac:dyDescent="0.2">
      <c r="A594" s="142"/>
      <c r="B594" s="143" t="s">
        <v>65</v>
      </c>
      <c r="C594" s="144">
        <v>12.018918414215999</v>
      </c>
      <c r="D594" s="144">
        <v>1439.3756659999999</v>
      </c>
      <c r="E594" s="144">
        <v>3346.3202689999998</v>
      </c>
      <c r="F594" s="145">
        <f t="shared" si="23"/>
        <v>4785.6959349999997</v>
      </c>
    </row>
    <row r="595" spans="1:6" x14ac:dyDescent="0.2">
      <c r="A595" s="142"/>
      <c r="B595" s="143" t="s">
        <v>66</v>
      </c>
      <c r="C595" s="144">
        <v>8.2351114325613732</v>
      </c>
      <c r="D595" s="144">
        <v>1012.3918860000001</v>
      </c>
      <c r="E595" s="144">
        <v>3158.2480290000003</v>
      </c>
      <c r="F595" s="145">
        <f t="shared" si="23"/>
        <v>4170.6399150000007</v>
      </c>
    </row>
    <row r="596" spans="1:6" x14ac:dyDescent="0.2">
      <c r="A596" s="142"/>
      <c r="B596" s="143" t="s">
        <v>67</v>
      </c>
      <c r="C596" s="144">
        <v>5.2319350619999998</v>
      </c>
      <c r="D596" s="144">
        <v>611.18658400000004</v>
      </c>
      <c r="E596" s="144">
        <v>1638.552629</v>
      </c>
      <c r="F596" s="145">
        <f t="shared" si="23"/>
        <v>2249.7392129999998</v>
      </c>
    </row>
    <row r="597" spans="1:6" x14ac:dyDescent="0.2">
      <c r="A597" s="142"/>
      <c r="B597" s="143" t="s">
        <v>68</v>
      </c>
      <c r="C597" s="144">
        <v>0</v>
      </c>
      <c r="D597" s="144">
        <v>0</v>
      </c>
      <c r="E597" s="144">
        <v>0</v>
      </c>
      <c r="F597" s="145">
        <f t="shared" si="23"/>
        <v>0</v>
      </c>
    </row>
    <row r="598" spans="1:6" x14ac:dyDescent="0.2">
      <c r="A598" s="142"/>
      <c r="B598" s="143" t="s">
        <v>69</v>
      </c>
      <c r="C598" s="144">
        <v>0</v>
      </c>
      <c r="D598" s="144">
        <v>0</v>
      </c>
      <c r="E598" s="144">
        <v>0</v>
      </c>
      <c r="F598" s="145">
        <f t="shared" si="23"/>
        <v>0</v>
      </c>
    </row>
    <row r="599" spans="1:6" x14ac:dyDescent="0.2">
      <c r="A599" s="142"/>
      <c r="B599" s="143" t="s">
        <v>70</v>
      </c>
      <c r="C599" s="144">
        <v>1.8163199999999999</v>
      </c>
      <c r="D599" s="144">
        <v>200.89014</v>
      </c>
      <c r="E599" s="144">
        <v>452.85437999999999</v>
      </c>
      <c r="F599" s="145">
        <f t="shared" si="23"/>
        <v>653.74451999999997</v>
      </c>
    </row>
    <row r="600" spans="1:6" x14ac:dyDescent="0.2">
      <c r="A600" s="142"/>
      <c r="B600" s="143" t="s">
        <v>71</v>
      </c>
      <c r="C600" s="144">
        <v>46.629685318188955</v>
      </c>
      <c r="D600" s="144">
        <v>5655.1108260000001</v>
      </c>
      <c r="E600" s="144">
        <v>16767.044054999998</v>
      </c>
      <c r="F600" s="145">
        <f t="shared" si="23"/>
        <v>22422.154880999999</v>
      </c>
    </row>
    <row r="601" spans="1:6" x14ac:dyDescent="0.2">
      <c r="A601" s="142"/>
      <c r="B601" s="143" t="s">
        <v>72</v>
      </c>
      <c r="C601" s="144">
        <v>4.2849970720000004</v>
      </c>
      <c r="D601" s="144">
        <v>484.31420899999995</v>
      </c>
      <c r="E601" s="144">
        <v>1388.6309879999999</v>
      </c>
      <c r="F601" s="145">
        <f t="shared" si="23"/>
        <v>1872.9451969999998</v>
      </c>
    </row>
    <row r="602" spans="1:6" x14ac:dyDescent="0.2">
      <c r="A602" s="142"/>
      <c r="B602" s="143" t="s">
        <v>73</v>
      </c>
      <c r="C602" s="144">
        <v>2.4826628225805019</v>
      </c>
      <c r="D602" s="144">
        <v>282.35781900000001</v>
      </c>
      <c r="E602" s="144">
        <v>735.23618899999997</v>
      </c>
      <c r="F602" s="145">
        <f t="shared" si="23"/>
        <v>1017.594008</v>
      </c>
    </row>
    <row r="603" spans="1:6" x14ac:dyDescent="0.2">
      <c r="A603" s="142"/>
      <c r="B603" s="143" t="s">
        <v>74</v>
      </c>
      <c r="C603" s="144">
        <v>3.8020961914062501</v>
      </c>
      <c r="D603" s="144">
        <v>445.00319400000001</v>
      </c>
      <c r="E603" s="144">
        <v>1081.2101</v>
      </c>
      <c r="F603" s="145">
        <f t="shared" si="23"/>
        <v>1526.2132940000001</v>
      </c>
    </row>
    <row r="604" spans="1:6" x14ac:dyDescent="0.2">
      <c r="A604" s="142"/>
      <c r="B604" s="143" t="s">
        <v>75</v>
      </c>
      <c r="C604" s="144">
        <v>7.8886418858999985</v>
      </c>
      <c r="D604" s="144">
        <v>942.67429400000003</v>
      </c>
      <c r="E604" s="144">
        <v>2899.5297429999996</v>
      </c>
      <c r="F604" s="145">
        <f t="shared" si="23"/>
        <v>3842.2040369999995</v>
      </c>
    </row>
    <row r="605" spans="1:6" x14ac:dyDescent="0.2">
      <c r="A605" s="142"/>
      <c r="B605" s="143" t="s">
        <v>76</v>
      </c>
      <c r="C605" s="144">
        <v>2.0214073719080909</v>
      </c>
      <c r="D605" s="144">
        <v>233.98613399999999</v>
      </c>
      <c r="E605" s="144">
        <v>820.69036399999993</v>
      </c>
      <c r="F605" s="145">
        <f t="shared" si="23"/>
        <v>1054.6764979999998</v>
      </c>
    </row>
    <row r="606" spans="1:6" x14ac:dyDescent="0.2">
      <c r="A606" s="142"/>
      <c r="B606" s="143" t="s">
        <v>77</v>
      </c>
      <c r="C606" s="144">
        <v>14.500006531569609</v>
      </c>
      <c r="D606" s="144">
        <v>1799.1003349999999</v>
      </c>
      <c r="E606" s="144">
        <v>5534.9457110000003</v>
      </c>
      <c r="F606" s="145">
        <f t="shared" si="23"/>
        <v>7334.0460460000004</v>
      </c>
    </row>
    <row r="607" spans="1:6" x14ac:dyDescent="0.2">
      <c r="A607" s="142"/>
      <c r="B607" s="143" t="s">
        <v>78</v>
      </c>
      <c r="C607" s="144">
        <v>8.5508091559999997</v>
      </c>
      <c r="D607" s="144">
        <v>1015.219161</v>
      </c>
      <c r="E607" s="144">
        <v>2907.9072570000003</v>
      </c>
      <c r="F607" s="145">
        <f t="shared" si="23"/>
        <v>3923.1264180000003</v>
      </c>
    </row>
    <row r="608" spans="1:6" x14ac:dyDescent="0.2">
      <c r="A608" s="142"/>
      <c r="B608" s="143" t="s">
        <v>79</v>
      </c>
      <c r="C608" s="144">
        <v>2.9082656240000002</v>
      </c>
      <c r="D608" s="144">
        <v>314.90168499999999</v>
      </c>
      <c r="E608" s="144">
        <v>804.59331299999997</v>
      </c>
      <c r="F608" s="145">
        <f t="shared" si="23"/>
        <v>1119.4949979999999</v>
      </c>
    </row>
    <row r="609" spans="1:6" x14ac:dyDescent="0.2">
      <c r="A609" s="142"/>
      <c r="B609" s="143" t="s">
        <v>80</v>
      </c>
      <c r="C609" s="144">
        <v>0.64247801322274745</v>
      </c>
      <c r="D609" s="144">
        <v>101.530036</v>
      </c>
      <c r="E609" s="144">
        <v>451.875654</v>
      </c>
      <c r="F609" s="145">
        <f t="shared" si="23"/>
        <v>553.40569000000005</v>
      </c>
    </row>
    <row r="610" spans="1:6" x14ac:dyDescent="0.2">
      <c r="A610" s="142"/>
      <c r="B610" s="143" t="s">
        <v>81</v>
      </c>
      <c r="C610" s="144">
        <v>0.15527924728393555</v>
      </c>
      <c r="D610" s="144">
        <v>19.831062999999997</v>
      </c>
      <c r="E610" s="144">
        <v>70.675151999999997</v>
      </c>
      <c r="F610" s="145">
        <f t="shared" si="23"/>
        <v>90.506214999999997</v>
      </c>
    </row>
    <row r="611" spans="1:6" x14ac:dyDescent="0.2">
      <c r="A611" s="142"/>
      <c r="B611" s="143" t="s">
        <v>82</v>
      </c>
      <c r="C611" s="144">
        <v>2.2831375479999996</v>
      </c>
      <c r="D611" s="144">
        <v>404.83239600000002</v>
      </c>
      <c r="E611" s="144">
        <v>1245.5650859999998</v>
      </c>
      <c r="F611" s="145">
        <f t="shared" si="23"/>
        <v>1650.3974819999999</v>
      </c>
    </row>
    <row r="612" spans="1:6" ht="13.5" thickBot="1" x14ac:dyDescent="0.25">
      <c r="A612" s="146"/>
      <c r="B612" s="147" t="s">
        <v>83</v>
      </c>
      <c r="C612" s="148">
        <v>34.646584526181819</v>
      </c>
      <c r="D612" s="148">
        <v>4020.568209</v>
      </c>
      <c r="E612" s="148">
        <v>11153.368048</v>
      </c>
      <c r="F612" s="149">
        <f t="shared" si="23"/>
        <v>15173.936257000001</v>
      </c>
    </row>
    <row r="613" spans="1:6" x14ac:dyDescent="0.2">
      <c r="A613" s="150">
        <v>44287</v>
      </c>
      <c r="B613" s="151" t="s">
        <v>63</v>
      </c>
      <c r="C613" s="152">
        <v>3.3024358336460438</v>
      </c>
      <c r="D613" s="152">
        <v>366.098277</v>
      </c>
      <c r="E613" s="152">
        <v>1238.093689</v>
      </c>
      <c r="F613" s="153">
        <f>D613+E613</f>
        <v>1604.1919660000001</v>
      </c>
    </row>
    <row r="614" spans="1:6" x14ac:dyDescent="0.2">
      <c r="A614" s="154"/>
      <c r="B614" s="155" t="s">
        <v>64</v>
      </c>
      <c r="C614" s="156">
        <v>3.3635926570347356</v>
      </c>
      <c r="D614" s="156">
        <v>368.35042399999998</v>
      </c>
      <c r="E614" s="156">
        <v>1130.266386</v>
      </c>
      <c r="F614" s="157">
        <f t="shared" ref="F614:F633" si="24">D614+E614</f>
        <v>1498.61681</v>
      </c>
    </row>
    <row r="615" spans="1:6" x14ac:dyDescent="0.2">
      <c r="A615" s="154"/>
      <c r="B615" s="155" t="s">
        <v>65</v>
      </c>
      <c r="C615" s="156">
        <v>13.043147552420001</v>
      </c>
      <c r="D615" s="156">
        <v>1287.002675</v>
      </c>
      <c r="E615" s="156">
        <v>3753.2857859999999</v>
      </c>
      <c r="F615" s="157">
        <f t="shared" si="24"/>
        <v>5040.2884610000001</v>
      </c>
    </row>
    <row r="616" spans="1:6" x14ac:dyDescent="0.2">
      <c r="A616" s="154"/>
      <c r="B616" s="155" t="s">
        <v>66</v>
      </c>
      <c r="C616" s="156">
        <v>8.6710945013725098</v>
      </c>
      <c r="D616" s="156">
        <v>939.75781200000006</v>
      </c>
      <c r="E616" s="156">
        <v>3195.029333</v>
      </c>
      <c r="F616" s="157">
        <f t="shared" si="24"/>
        <v>4134.7871450000002</v>
      </c>
    </row>
    <row r="617" spans="1:6" x14ac:dyDescent="0.2">
      <c r="A617" s="154"/>
      <c r="B617" s="155" t="s">
        <v>67</v>
      </c>
      <c r="C617" s="156">
        <v>5.1019952015999994</v>
      </c>
      <c r="D617" s="156">
        <v>550.66211600000008</v>
      </c>
      <c r="E617" s="156">
        <v>1641.659306</v>
      </c>
      <c r="F617" s="157">
        <f t="shared" si="24"/>
        <v>2192.321422</v>
      </c>
    </row>
    <row r="618" spans="1:6" x14ac:dyDescent="0.2">
      <c r="A618" s="154"/>
      <c r="B618" s="155" t="s">
        <v>68</v>
      </c>
      <c r="C618" s="156">
        <v>0</v>
      </c>
      <c r="D618" s="156">
        <v>0</v>
      </c>
      <c r="E618" s="156">
        <v>0</v>
      </c>
      <c r="F618" s="157">
        <f t="shared" si="24"/>
        <v>0</v>
      </c>
    </row>
    <row r="619" spans="1:6" x14ac:dyDescent="0.2">
      <c r="A619" s="154"/>
      <c r="B619" s="155" t="s">
        <v>69</v>
      </c>
      <c r="C619" s="156">
        <v>0</v>
      </c>
      <c r="D619" s="156">
        <v>0</v>
      </c>
      <c r="E619" s="156">
        <v>0</v>
      </c>
      <c r="F619" s="157">
        <f t="shared" si="24"/>
        <v>0</v>
      </c>
    </row>
    <row r="620" spans="1:6" x14ac:dyDescent="0.2">
      <c r="A620" s="154"/>
      <c r="B620" s="155" t="s">
        <v>70</v>
      </c>
      <c r="C620" s="156">
        <v>1.91004</v>
      </c>
      <c r="D620" s="156">
        <v>187.14035999999999</v>
      </c>
      <c r="E620" s="156">
        <v>468.28386</v>
      </c>
      <c r="F620" s="157">
        <f t="shared" si="24"/>
        <v>655.42421999999999</v>
      </c>
    </row>
    <row r="621" spans="1:6" x14ac:dyDescent="0.2">
      <c r="A621" s="154"/>
      <c r="B621" s="155" t="s">
        <v>71</v>
      </c>
      <c r="C621" s="156">
        <v>50.486482913792045</v>
      </c>
      <c r="D621" s="156">
        <v>5298.6776140000002</v>
      </c>
      <c r="E621" s="156">
        <v>17357.035347000001</v>
      </c>
      <c r="F621" s="157">
        <f t="shared" si="24"/>
        <v>22655.712961000001</v>
      </c>
    </row>
    <row r="622" spans="1:6" x14ac:dyDescent="0.2">
      <c r="A622" s="154"/>
      <c r="B622" s="155" t="s">
        <v>72</v>
      </c>
      <c r="C622" s="156">
        <v>4.2060322279999998</v>
      </c>
      <c r="D622" s="156">
        <v>448.43379399999998</v>
      </c>
      <c r="E622" s="156">
        <v>1400.7332720000002</v>
      </c>
      <c r="F622" s="157">
        <f t="shared" si="24"/>
        <v>1849.1670660000002</v>
      </c>
    </row>
    <row r="623" spans="1:6" x14ac:dyDescent="0.2">
      <c r="A623" s="154"/>
      <c r="B623" s="155" t="s">
        <v>73</v>
      </c>
      <c r="C623" s="156">
        <v>1.9597786833324093</v>
      </c>
      <c r="D623" s="156">
        <v>254.55677799999998</v>
      </c>
      <c r="E623" s="156">
        <v>728.27347499999996</v>
      </c>
      <c r="F623" s="157">
        <f t="shared" si="24"/>
        <v>982.83025299999997</v>
      </c>
    </row>
    <row r="624" spans="1:6" x14ac:dyDescent="0.2">
      <c r="A624" s="154"/>
      <c r="B624" s="155" t="s">
        <v>74</v>
      </c>
      <c r="C624" s="156">
        <v>3.914071044921875</v>
      </c>
      <c r="D624" s="156">
        <v>419.27440200000001</v>
      </c>
      <c r="E624" s="156">
        <v>1136.9738500000001</v>
      </c>
      <c r="F624" s="157">
        <f t="shared" si="24"/>
        <v>1556.2482520000001</v>
      </c>
    </row>
    <row r="625" spans="1:6" x14ac:dyDescent="0.2">
      <c r="A625" s="154"/>
      <c r="B625" s="155" t="s">
        <v>75</v>
      </c>
      <c r="C625" s="156">
        <v>7.9563555963999999</v>
      </c>
      <c r="D625" s="156">
        <v>839.97894900000006</v>
      </c>
      <c r="E625" s="156">
        <v>2768.0832310000001</v>
      </c>
      <c r="F625" s="157">
        <f t="shared" si="24"/>
        <v>3608.0621799999999</v>
      </c>
    </row>
    <row r="626" spans="1:6" x14ac:dyDescent="0.2">
      <c r="A626" s="154"/>
      <c r="B626" s="155" t="s">
        <v>76</v>
      </c>
      <c r="C626" s="156">
        <v>1.3467937210992729</v>
      </c>
      <c r="D626" s="156">
        <v>159.298304</v>
      </c>
      <c r="E626" s="156">
        <v>674.85988499999996</v>
      </c>
      <c r="F626" s="157">
        <f t="shared" si="24"/>
        <v>834.15818899999999</v>
      </c>
    </row>
    <row r="627" spans="1:6" x14ac:dyDescent="0.2">
      <c r="A627" s="154"/>
      <c r="B627" s="155" t="s">
        <v>77</v>
      </c>
      <c r="C627" s="156">
        <v>14.799937153454547</v>
      </c>
      <c r="D627" s="156">
        <v>1609.4755989999999</v>
      </c>
      <c r="E627" s="156">
        <v>5587.0755339999996</v>
      </c>
      <c r="F627" s="157">
        <f t="shared" si="24"/>
        <v>7196.551132999999</v>
      </c>
    </row>
    <row r="628" spans="1:6" x14ac:dyDescent="0.2">
      <c r="A628" s="154"/>
      <c r="B628" s="155" t="s">
        <v>78</v>
      </c>
      <c r="C628" s="156">
        <v>7.9933003160000009</v>
      </c>
      <c r="D628" s="156">
        <v>895.68037000000004</v>
      </c>
      <c r="E628" s="156">
        <v>2894.916698</v>
      </c>
      <c r="F628" s="157">
        <f t="shared" si="24"/>
        <v>3790.597068</v>
      </c>
    </row>
    <row r="629" spans="1:6" x14ac:dyDescent="0.2">
      <c r="A629" s="154"/>
      <c r="B629" s="155" t="s">
        <v>79</v>
      </c>
      <c r="C629" s="156">
        <v>2.7520627439999998</v>
      </c>
      <c r="D629" s="156">
        <v>290.88454899999999</v>
      </c>
      <c r="E629" s="156">
        <v>829.49723100000006</v>
      </c>
      <c r="F629" s="157">
        <f t="shared" si="24"/>
        <v>1120.3817800000002</v>
      </c>
    </row>
    <row r="630" spans="1:6" x14ac:dyDescent="0.2">
      <c r="A630" s="154"/>
      <c r="B630" s="155" t="s">
        <v>80</v>
      </c>
      <c r="C630" s="156">
        <v>0.97427617064828398</v>
      </c>
      <c r="D630" s="156">
        <v>90.325742000000005</v>
      </c>
      <c r="E630" s="156">
        <v>440.29581999999999</v>
      </c>
      <c r="F630" s="157">
        <f t="shared" si="24"/>
        <v>530.62156200000004</v>
      </c>
    </row>
    <row r="631" spans="1:6" x14ac:dyDescent="0.2">
      <c r="A631" s="154"/>
      <c r="B631" s="155" t="s">
        <v>81</v>
      </c>
      <c r="C631" s="156">
        <v>0.16053199386596681</v>
      </c>
      <c r="D631" s="156">
        <v>17.781294000000003</v>
      </c>
      <c r="E631" s="156">
        <v>70.88740700000001</v>
      </c>
      <c r="F631" s="157">
        <f t="shared" si="24"/>
        <v>88.668701000000013</v>
      </c>
    </row>
    <row r="632" spans="1:6" x14ac:dyDescent="0.2">
      <c r="A632" s="154"/>
      <c r="B632" s="155" t="s">
        <v>82</v>
      </c>
      <c r="C632" s="156">
        <v>5.3958113544284227</v>
      </c>
      <c r="D632" s="156">
        <v>600.70192399999996</v>
      </c>
      <c r="E632" s="156">
        <v>1972.6062030000001</v>
      </c>
      <c r="F632" s="157">
        <f t="shared" si="24"/>
        <v>2573.3081270000002</v>
      </c>
    </row>
    <row r="633" spans="1:6" ht="13.5" thickBot="1" x14ac:dyDescent="0.25">
      <c r="A633" s="158"/>
      <c r="B633" s="159" t="s">
        <v>83</v>
      </c>
      <c r="C633" s="160">
        <v>34.656726534966701</v>
      </c>
      <c r="D633" s="160">
        <v>3651.5674989999998</v>
      </c>
      <c r="E633" s="160">
        <v>11464.386323000001</v>
      </c>
      <c r="F633" s="161">
        <f t="shared" si="24"/>
        <v>15115.953821999999</v>
      </c>
    </row>
    <row r="634" spans="1:6" x14ac:dyDescent="0.2">
      <c r="A634" s="93">
        <v>44317</v>
      </c>
      <c r="B634" s="94" t="s">
        <v>63</v>
      </c>
      <c r="C634" s="95">
        <v>3.07868560985156</v>
      </c>
      <c r="D634" s="95">
        <v>386.49480699999998</v>
      </c>
      <c r="E634" s="95">
        <v>1277.7140220000001</v>
      </c>
      <c r="F634" s="96">
        <f>D634+E634</f>
        <v>1664.2088290000002</v>
      </c>
    </row>
    <row r="635" spans="1:6" x14ac:dyDescent="0.2">
      <c r="A635" s="97"/>
      <c r="B635" s="98" t="s">
        <v>64</v>
      </c>
      <c r="C635" s="99">
        <v>2.8896921223909757</v>
      </c>
      <c r="D635" s="99">
        <v>383.63000199999999</v>
      </c>
      <c r="E635" s="99">
        <v>1146.636624</v>
      </c>
      <c r="F635" s="100">
        <f t="shared" ref="F635:F654" si="25">D635+E635</f>
        <v>1530.2666260000001</v>
      </c>
    </row>
    <row r="636" spans="1:6" x14ac:dyDescent="0.2">
      <c r="A636" s="97"/>
      <c r="B636" s="98" t="s">
        <v>65</v>
      </c>
      <c r="C636" s="99">
        <v>11.856804695880001</v>
      </c>
      <c r="D636" s="99">
        <v>1363.416305</v>
      </c>
      <c r="E636" s="99">
        <v>3489.9652960000003</v>
      </c>
      <c r="F636" s="100">
        <f t="shared" si="25"/>
        <v>4853.381601</v>
      </c>
    </row>
    <row r="637" spans="1:6" x14ac:dyDescent="0.2">
      <c r="A637" s="97"/>
      <c r="B637" s="98" t="s">
        <v>66</v>
      </c>
      <c r="C637" s="99">
        <v>7.4396829326602383</v>
      </c>
      <c r="D637" s="99">
        <v>986.74711000000002</v>
      </c>
      <c r="E637" s="99">
        <v>3314.426586</v>
      </c>
      <c r="F637" s="100">
        <f t="shared" si="25"/>
        <v>4301.1736959999998</v>
      </c>
    </row>
    <row r="638" spans="1:6" x14ac:dyDescent="0.2">
      <c r="A638" s="97"/>
      <c r="B638" s="98" t="s">
        <v>67</v>
      </c>
      <c r="C638" s="99">
        <v>4.5708575759999999</v>
      </c>
      <c r="D638" s="99">
        <v>610.62519399999996</v>
      </c>
      <c r="E638" s="99">
        <v>1786.730264</v>
      </c>
      <c r="F638" s="100">
        <f t="shared" si="25"/>
        <v>2397.355458</v>
      </c>
    </row>
    <row r="639" spans="1:6" x14ac:dyDescent="0.2">
      <c r="A639" s="97"/>
      <c r="B639" s="98" t="s">
        <v>68</v>
      </c>
      <c r="C639" s="99">
        <v>0</v>
      </c>
      <c r="D639" s="99">
        <v>0</v>
      </c>
      <c r="E639" s="99">
        <v>0</v>
      </c>
      <c r="F639" s="100">
        <f t="shared" si="25"/>
        <v>0</v>
      </c>
    </row>
    <row r="640" spans="1:6" x14ac:dyDescent="0.2">
      <c r="A640" s="97"/>
      <c r="B640" s="98" t="s">
        <v>69</v>
      </c>
      <c r="C640" s="99">
        <v>0</v>
      </c>
      <c r="D640" s="99">
        <v>0</v>
      </c>
      <c r="E640" s="99">
        <v>0</v>
      </c>
      <c r="F640" s="100">
        <f t="shared" si="25"/>
        <v>0</v>
      </c>
    </row>
    <row r="641" spans="1:6" x14ac:dyDescent="0.2">
      <c r="A641" s="97"/>
      <c r="B641" s="98" t="s">
        <v>70</v>
      </c>
      <c r="C641" s="99">
        <v>1.6381199999999998</v>
      </c>
      <c r="D641" s="99">
        <v>215.57910000000001</v>
      </c>
      <c r="E641" s="99">
        <v>582.56120999999996</v>
      </c>
      <c r="F641" s="100">
        <f t="shared" si="25"/>
        <v>798.14031</v>
      </c>
    </row>
    <row r="642" spans="1:6" x14ac:dyDescent="0.2">
      <c r="A642" s="97"/>
      <c r="B642" s="98" t="s">
        <v>71</v>
      </c>
      <c r="C642" s="99">
        <v>42.941431895481593</v>
      </c>
      <c r="D642" s="99">
        <v>5426.6868380000005</v>
      </c>
      <c r="E642" s="99">
        <v>17005.111798999998</v>
      </c>
      <c r="F642" s="100">
        <f t="shared" si="25"/>
        <v>22431.798637</v>
      </c>
    </row>
    <row r="643" spans="1:6" x14ac:dyDescent="0.2">
      <c r="A643" s="97"/>
      <c r="B643" s="98" t="s">
        <v>72</v>
      </c>
      <c r="C643" s="99">
        <v>3.5050026839999999</v>
      </c>
      <c r="D643" s="99">
        <v>470.60307299999999</v>
      </c>
      <c r="E643" s="99">
        <v>1466.7420910000001</v>
      </c>
      <c r="F643" s="100">
        <f t="shared" si="25"/>
        <v>1937.3451640000001</v>
      </c>
    </row>
    <row r="644" spans="1:6" x14ac:dyDescent="0.2">
      <c r="A644" s="97"/>
      <c r="B644" s="98" t="s">
        <v>73</v>
      </c>
      <c r="C644" s="99">
        <v>2.2964455034217974</v>
      </c>
      <c r="D644" s="99">
        <v>275.71810199999999</v>
      </c>
      <c r="E644" s="99">
        <v>784.42143799999997</v>
      </c>
      <c r="F644" s="100">
        <f t="shared" si="25"/>
        <v>1060.1395399999999</v>
      </c>
    </row>
    <row r="645" spans="1:6" x14ac:dyDescent="0.2">
      <c r="A645" s="97"/>
      <c r="B645" s="98" t="s">
        <v>74</v>
      </c>
      <c r="C645" s="99">
        <v>3.8987294921875</v>
      </c>
      <c r="D645" s="99">
        <v>458.73463299999997</v>
      </c>
      <c r="E645" s="99">
        <v>1296.1025989999998</v>
      </c>
      <c r="F645" s="100">
        <f t="shared" si="25"/>
        <v>1754.8372319999999</v>
      </c>
    </row>
    <row r="646" spans="1:6" x14ac:dyDescent="0.2">
      <c r="A646" s="97"/>
      <c r="B646" s="98" t="s">
        <v>75</v>
      </c>
      <c r="C646" s="99">
        <v>7.3778225276000002</v>
      </c>
      <c r="D646" s="99">
        <v>914.76570499999991</v>
      </c>
      <c r="E646" s="99">
        <v>3074.8637699999999</v>
      </c>
      <c r="F646" s="100">
        <f t="shared" si="25"/>
        <v>3989.6294749999997</v>
      </c>
    </row>
    <row r="647" spans="1:6" x14ac:dyDescent="0.2">
      <c r="A647" s="97"/>
      <c r="B647" s="98" t="s">
        <v>76</v>
      </c>
      <c r="C647" s="99">
        <v>1.2658666299890908</v>
      </c>
      <c r="D647" s="99">
        <v>230.65898999999999</v>
      </c>
      <c r="E647" s="99">
        <v>895.65249800000004</v>
      </c>
      <c r="F647" s="100">
        <f t="shared" si="25"/>
        <v>1126.3114880000001</v>
      </c>
    </row>
    <row r="648" spans="1:6" x14ac:dyDescent="0.2">
      <c r="A648" s="97"/>
      <c r="B648" s="98" t="s">
        <v>77</v>
      </c>
      <c r="C648" s="99">
        <v>13.896013449937046</v>
      </c>
      <c r="D648" s="99">
        <v>1755.164139</v>
      </c>
      <c r="E648" s="99">
        <v>5875.9604740000004</v>
      </c>
      <c r="F648" s="100">
        <f t="shared" si="25"/>
        <v>7631.124613</v>
      </c>
    </row>
    <row r="649" spans="1:6" x14ac:dyDescent="0.2">
      <c r="A649" s="97"/>
      <c r="B649" s="98" t="s">
        <v>78</v>
      </c>
      <c r="C649" s="99">
        <v>6.487754292</v>
      </c>
      <c r="D649" s="99">
        <v>999.85749199999998</v>
      </c>
      <c r="E649" s="99">
        <v>3046.927005</v>
      </c>
      <c r="F649" s="100">
        <f t="shared" si="25"/>
        <v>4046.7844970000001</v>
      </c>
    </row>
    <row r="650" spans="1:6" x14ac:dyDescent="0.2">
      <c r="A650" s="97"/>
      <c r="B650" s="98" t="s">
        <v>79</v>
      </c>
      <c r="C650" s="99">
        <v>1.9494716796875</v>
      </c>
      <c r="D650" s="99">
        <v>301.79001500000004</v>
      </c>
      <c r="E650" s="99">
        <v>841.33688199999995</v>
      </c>
      <c r="F650" s="100">
        <f t="shared" si="25"/>
        <v>1143.1268970000001</v>
      </c>
    </row>
    <row r="651" spans="1:6" x14ac:dyDescent="0.2">
      <c r="A651" s="97"/>
      <c r="B651" s="98" t="s">
        <v>80</v>
      </c>
      <c r="C651" s="99">
        <v>0.60098400774788474</v>
      </c>
      <c r="D651" s="99">
        <v>85.626109999999997</v>
      </c>
      <c r="E651" s="99">
        <v>395.75994300000002</v>
      </c>
      <c r="F651" s="100">
        <f t="shared" si="25"/>
        <v>481.386053</v>
      </c>
    </row>
    <row r="652" spans="1:6" x14ac:dyDescent="0.2">
      <c r="A652" s="97"/>
      <c r="B652" s="98" t="s">
        <v>81</v>
      </c>
      <c r="C652" s="99">
        <v>0.124972412109375</v>
      </c>
      <c r="D652" s="99">
        <v>18.144759999999998</v>
      </c>
      <c r="E652" s="99">
        <v>70.922967</v>
      </c>
      <c r="F652" s="100">
        <f t="shared" si="25"/>
        <v>89.067726999999991</v>
      </c>
    </row>
    <row r="653" spans="1:6" x14ac:dyDescent="0.2">
      <c r="A653" s="97"/>
      <c r="B653" s="98" t="s">
        <v>82</v>
      </c>
      <c r="C653" s="99">
        <v>6.1184293416927904</v>
      </c>
      <c r="D653" s="99">
        <v>715.73436800000002</v>
      </c>
      <c r="E653" s="99">
        <v>2445.3912129999999</v>
      </c>
      <c r="F653" s="100">
        <f t="shared" si="25"/>
        <v>3161.1255809999998</v>
      </c>
    </row>
    <row r="654" spans="1:6" ht="13.5" thickBot="1" x14ac:dyDescent="0.25">
      <c r="A654" s="101"/>
      <c r="B654" s="102" t="s">
        <v>83</v>
      </c>
      <c r="C654" s="103">
        <v>32.940846995636363</v>
      </c>
      <c r="D654" s="103">
        <v>3917.6798920000001</v>
      </c>
      <c r="E654" s="103">
        <v>12075.187460000001</v>
      </c>
      <c r="F654" s="104">
        <f t="shared" si="25"/>
        <v>15992.867352000001</v>
      </c>
    </row>
    <row r="655" spans="1:6" x14ac:dyDescent="0.2">
      <c r="A655" s="105">
        <v>44348</v>
      </c>
      <c r="B655" s="106" t="s">
        <v>63</v>
      </c>
      <c r="C655" s="107">
        <v>3.2148043656091501</v>
      </c>
      <c r="D655" s="107">
        <v>393.94418000000002</v>
      </c>
      <c r="E655" s="107">
        <v>1255.1360009999999</v>
      </c>
      <c r="F655" s="108">
        <f>D655+E655</f>
        <v>1649.0801809999998</v>
      </c>
    </row>
    <row r="656" spans="1:6" x14ac:dyDescent="0.2">
      <c r="A656" s="109"/>
      <c r="B656" s="110" t="s">
        <v>64</v>
      </c>
      <c r="C656" s="111">
        <v>3.1564043207457875</v>
      </c>
      <c r="D656" s="111">
        <v>388.306217</v>
      </c>
      <c r="E656" s="111">
        <v>1125.9314669999999</v>
      </c>
      <c r="F656" s="112">
        <f t="shared" ref="F656:F675" si="26">D656+E656</f>
        <v>1514.2376839999999</v>
      </c>
    </row>
    <row r="657" spans="1:6" x14ac:dyDescent="0.2">
      <c r="A657" s="109"/>
      <c r="B657" s="110" t="s">
        <v>65</v>
      </c>
      <c r="C657" s="111">
        <v>12.629735837639998</v>
      </c>
      <c r="D657" s="111">
        <v>1496.0607669999999</v>
      </c>
      <c r="E657" s="111">
        <v>3803.2442340000002</v>
      </c>
      <c r="F657" s="112">
        <f t="shared" si="26"/>
        <v>5299.3050010000006</v>
      </c>
    </row>
    <row r="658" spans="1:6" x14ac:dyDescent="0.2">
      <c r="A658" s="109"/>
      <c r="B658" s="110" t="s">
        <v>66</v>
      </c>
      <c r="C658" s="111">
        <v>8.3640789821187376</v>
      </c>
      <c r="D658" s="111">
        <v>1009.805176</v>
      </c>
      <c r="E658" s="111">
        <v>3245.3323599999999</v>
      </c>
      <c r="F658" s="112">
        <f t="shared" si="26"/>
        <v>4255.1375360000002</v>
      </c>
    </row>
    <row r="659" spans="1:6" x14ac:dyDescent="0.2">
      <c r="A659" s="109"/>
      <c r="B659" s="110" t="s">
        <v>67</v>
      </c>
      <c r="C659" s="111">
        <v>5.1503135760000003</v>
      </c>
      <c r="D659" s="111">
        <v>618.53834100000006</v>
      </c>
      <c r="E659" s="111">
        <v>1721.08719</v>
      </c>
      <c r="F659" s="112">
        <f t="shared" si="26"/>
        <v>2339.6255310000001</v>
      </c>
    </row>
    <row r="660" spans="1:6" x14ac:dyDescent="0.2">
      <c r="A660" s="109"/>
      <c r="B660" s="110" t="s">
        <v>68</v>
      </c>
      <c r="C660" s="111">
        <v>0</v>
      </c>
      <c r="D660" s="111">
        <v>0</v>
      </c>
      <c r="E660" s="111">
        <v>0</v>
      </c>
      <c r="F660" s="112">
        <f t="shared" si="26"/>
        <v>0</v>
      </c>
    </row>
    <row r="661" spans="1:6" x14ac:dyDescent="0.2">
      <c r="A661" s="109"/>
      <c r="B661" s="110" t="s">
        <v>69</v>
      </c>
      <c r="C661" s="111">
        <v>0</v>
      </c>
      <c r="D661" s="111">
        <v>0</v>
      </c>
      <c r="E661" s="111">
        <v>0</v>
      </c>
      <c r="F661" s="112">
        <f t="shared" si="26"/>
        <v>0</v>
      </c>
    </row>
    <row r="662" spans="1:6" x14ac:dyDescent="0.2">
      <c r="A662" s="109"/>
      <c r="B662" s="110" t="s">
        <v>70</v>
      </c>
      <c r="C662" s="111">
        <v>1.73712</v>
      </c>
      <c r="D662" s="111">
        <v>219.37079999999997</v>
      </c>
      <c r="E662" s="111">
        <v>569.22855000000004</v>
      </c>
      <c r="F662" s="112">
        <f t="shared" si="26"/>
        <v>788.59934999999996</v>
      </c>
    </row>
    <row r="663" spans="1:6" x14ac:dyDescent="0.2">
      <c r="A663" s="109"/>
      <c r="B663" s="110" t="s">
        <v>71</v>
      </c>
      <c r="C663" s="111">
        <v>46.787751441375974</v>
      </c>
      <c r="D663" s="111">
        <v>5549.5862300000008</v>
      </c>
      <c r="E663" s="111">
        <v>16689.628242999999</v>
      </c>
      <c r="F663" s="112">
        <f t="shared" si="26"/>
        <v>22239.214473</v>
      </c>
    </row>
    <row r="664" spans="1:6" x14ac:dyDescent="0.2">
      <c r="A664" s="109"/>
      <c r="B664" s="110" t="s">
        <v>72</v>
      </c>
      <c r="C664" s="111">
        <v>4.0251828613281253</v>
      </c>
      <c r="D664" s="111">
        <v>482.496375</v>
      </c>
      <c r="E664" s="111">
        <v>1454.028378</v>
      </c>
      <c r="F664" s="112">
        <f t="shared" si="26"/>
        <v>1936.5247529999999</v>
      </c>
    </row>
    <row r="665" spans="1:6" x14ac:dyDescent="0.2">
      <c r="A665" s="109"/>
      <c r="B665" s="110" t="s">
        <v>73</v>
      </c>
      <c r="C665" s="111">
        <v>2.3563728224496998</v>
      </c>
      <c r="D665" s="111">
        <v>285.83252799999997</v>
      </c>
      <c r="E665" s="111">
        <v>767.99235099999999</v>
      </c>
      <c r="F665" s="112">
        <f t="shared" si="26"/>
        <v>1053.824879</v>
      </c>
    </row>
    <row r="666" spans="1:6" x14ac:dyDescent="0.2">
      <c r="A666" s="109"/>
      <c r="B666" s="110" t="s">
        <v>74</v>
      </c>
      <c r="C666" s="111">
        <v>3.9299560546875001</v>
      </c>
      <c r="D666" s="111">
        <v>477.811961</v>
      </c>
      <c r="E666" s="111">
        <v>1286.669089</v>
      </c>
      <c r="F666" s="112">
        <f t="shared" si="26"/>
        <v>1764.4810499999999</v>
      </c>
    </row>
    <row r="667" spans="1:6" x14ac:dyDescent="0.2">
      <c r="A667" s="109"/>
      <c r="B667" s="110" t="s">
        <v>75</v>
      </c>
      <c r="C667" s="111">
        <v>7.3239479152000007</v>
      </c>
      <c r="D667" s="111">
        <v>917.23019499999998</v>
      </c>
      <c r="E667" s="111">
        <v>2963.7214520000002</v>
      </c>
      <c r="F667" s="112">
        <f t="shared" si="26"/>
        <v>3880.9516470000003</v>
      </c>
    </row>
    <row r="668" spans="1:6" x14ac:dyDescent="0.2">
      <c r="A668" s="109"/>
      <c r="B668" s="110" t="s">
        <v>76</v>
      </c>
      <c r="C668" s="111">
        <v>2.0242437432461817</v>
      </c>
      <c r="D668" s="111">
        <v>227.445571</v>
      </c>
      <c r="E668" s="111">
        <v>847.46948400000008</v>
      </c>
      <c r="F668" s="112">
        <f t="shared" si="26"/>
        <v>1074.9150550000002</v>
      </c>
    </row>
    <row r="669" spans="1:6" x14ac:dyDescent="0.2">
      <c r="A669" s="109"/>
      <c r="B669" s="110" t="s">
        <v>77</v>
      </c>
      <c r="C669" s="111">
        <v>14.229989465521427</v>
      </c>
      <c r="D669" s="111">
        <v>1775.494608</v>
      </c>
      <c r="E669" s="111">
        <v>5726.4939400000003</v>
      </c>
      <c r="F669" s="112">
        <f t="shared" si="26"/>
        <v>7501.9885480000003</v>
      </c>
    </row>
    <row r="670" spans="1:6" x14ac:dyDescent="0.2">
      <c r="A670" s="109"/>
      <c r="B670" s="110" t="s">
        <v>78</v>
      </c>
      <c r="C670" s="111">
        <v>7.1919255560000002</v>
      </c>
      <c r="D670" s="111">
        <v>1001.9007120000001</v>
      </c>
      <c r="E670" s="111">
        <v>3023.7852469999998</v>
      </c>
      <c r="F670" s="112">
        <f t="shared" si="26"/>
        <v>4025.6859589999999</v>
      </c>
    </row>
    <row r="671" spans="1:6" x14ac:dyDescent="0.2">
      <c r="A671" s="109"/>
      <c r="B671" s="110" t="s">
        <v>79</v>
      </c>
      <c r="C671" s="111">
        <v>2.6292421875</v>
      </c>
      <c r="D671" s="111">
        <v>314.53309899999999</v>
      </c>
      <c r="E671" s="111">
        <v>838.45417299999997</v>
      </c>
      <c r="F671" s="112">
        <f t="shared" si="26"/>
        <v>1152.9872719999998</v>
      </c>
    </row>
    <row r="672" spans="1:6" x14ac:dyDescent="0.2">
      <c r="A672" s="109"/>
      <c r="B672" s="110" t="s">
        <v>80</v>
      </c>
      <c r="C672" s="111">
        <v>0.93013221808197821</v>
      </c>
      <c r="D672" s="111">
        <v>94.540554999999998</v>
      </c>
      <c r="E672" s="111">
        <v>400.58122100000003</v>
      </c>
      <c r="F672" s="112">
        <f t="shared" si="26"/>
        <v>495.12177600000001</v>
      </c>
    </row>
    <row r="673" spans="1:6" x14ac:dyDescent="0.2">
      <c r="A673" s="109"/>
      <c r="B673" s="110" t="s">
        <v>81</v>
      </c>
      <c r="C673" s="111">
        <v>0.14476774597167968</v>
      </c>
      <c r="D673" s="111">
        <v>17.948236000000001</v>
      </c>
      <c r="E673" s="111">
        <v>67.439103000000003</v>
      </c>
      <c r="F673" s="112">
        <f t="shared" si="26"/>
        <v>85.387338999999997</v>
      </c>
    </row>
    <row r="674" spans="1:6" x14ac:dyDescent="0.2">
      <c r="A674" s="109"/>
      <c r="B674" s="110" t="s">
        <v>82</v>
      </c>
      <c r="C674" s="111">
        <v>6.3669776384535011</v>
      </c>
      <c r="D674" s="111">
        <v>750.86624600000005</v>
      </c>
      <c r="E674" s="111">
        <v>2520.1305830000001</v>
      </c>
      <c r="F674" s="112">
        <f t="shared" si="26"/>
        <v>3270.9968290000002</v>
      </c>
    </row>
    <row r="675" spans="1:6" ht="13.5" thickBot="1" x14ac:dyDescent="0.25">
      <c r="A675" s="113"/>
      <c r="B675" s="114" t="s">
        <v>83</v>
      </c>
      <c r="C675" s="115">
        <v>33.841079780681817</v>
      </c>
      <c r="D675" s="115">
        <v>4035.7853560000003</v>
      </c>
      <c r="E675" s="115">
        <v>12000.299295999999</v>
      </c>
      <c r="F675" s="116">
        <f t="shared" si="26"/>
        <v>16036.084652</v>
      </c>
    </row>
    <row r="676" spans="1:6" x14ac:dyDescent="0.2">
      <c r="A676" s="162">
        <v>44378</v>
      </c>
      <c r="B676" s="163" t="s">
        <v>63</v>
      </c>
      <c r="C676" s="164">
        <v>3.5786461709976041</v>
      </c>
      <c r="D676" s="164">
        <v>396.29659800000002</v>
      </c>
      <c r="E676" s="164">
        <v>1285.945815</v>
      </c>
      <c r="F676" s="165">
        <f>D676+E676</f>
        <v>1682.2424129999999</v>
      </c>
    </row>
    <row r="677" spans="1:6" x14ac:dyDescent="0.2">
      <c r="A677" s="166"/>
      <c r="B677" s="118" t="s">
        <v>64</v>
      </c>
      <c r="C677" s="119">
        <v>3.6031055655275379</v>
      </c>
      <c r="D677" s="119">
        <v>394.63373999999999</v>
      </c>
      <c r="E677" s="119">
        <v>1189.310342</v>
      </c>
      <c r="F677" s="120">
        <f t="shared" ref="F677:F696" si="27">D677+E677</f>
        <v>1583.944082</v>
      </c>
    </row>
    <row r="678" spans="1:6" x14ac:dyDescent="0.2">
      <c r="A678" s="166"/>
      <c r="B678" s="118" t="s">
        <v>65</v>
      </c>
      <c r="C678" s="119">
        <v>15.321941984999999</v>
      </c>
      <c r="D678" s="119">
        <v>1538.8246510000001</v>
      </c>
      <c r="E678" s="119">
        <v>4077.3870529999999</v>
      </c>
      <c r="F678" s="120">
        <f t="shared" si="27"/>
        <v>5616.2117040000003</v>
      </c>
    </row>
    <row r="679" spans="1:6" x14ac:dyDescent="0.2">
      <c r="A679" s="166"/>
      <c r="B679" s="118" t="s">
        <v>66</v>
      </c>
      <c r="C679" s="119">
        <v>8.9817280314640016</v>
      </c>
      <c r="D679" s="119">
        <v>991.079521</v>
      </c>
      <c r="E679" s="119">
        <v>3287.3456120000001</v>
      </c>
      <c r="F679" s="120">
        <f t="shared" si="27"/>
        <v>4278.4251329999997</v>
      </c>
    </row>
    <row r="680" spans="1:6" x14ac:dyDescent="0.2">
      <c r="A680" s="166"/>
      <c r="B680" s="118" t="s">
        <v>67</v>
      </c>
      <c r="C680" s="119">
        <v>5.7353347680000004</v>
      </c>
      <c r="D680" s="119">
        <v>623.79987100000005</v>
      </c>
      <c r="E680" s="119">
        <v>1772.384002</v>
      </c>
      <c r="F680" s="120">
        <f t="shared" si="27"/>
        <v>2396.1838729999999</v>
      </c>
    </row>
    <row r="681" spans="1:6" x14ac:dyDescent="0.2">
      <c r="A681" s="166"/>
      <c r="B681" s="118" t="s">
        <v>68</v>
      </c>
      <c r="C681" s="119">
        <v>0</v>
      </c>
      <c r="D681" s="119">
        <v>0</v>
      </c>
      <c r="E681" s="119">
        <v>0</v>
      </c>
      <c r="F681" s="120">
        <f t="shared" si="27"/>
        <v>0</v>
      </c>
    </row>
    <row r="682" spans="1:6" x14ac:dyDescent="0.2">
      <c r="A682" s="166"/>
      <c r="B682" s="118" t="s">
        <v>69</v>
      </c>
      <c r="C682" s="119">
        <v>0</v>
      </c>
      <c r="D682" s="119">
        <v>0</v>
      </c>
      <c r="E682" s="119">
        <v>0</v>
      </c>
      <c r="F682" s="120">
        <f t="shared" si="27"/>
        <v>0</v>
      </c>
    </row>
    <row r="683" spans="1:6" x14ac:dyDescent="0.2">
      <c r="A683" s="166"/>
      <c r="B683" s="118" t="s">
        <v>70</v>
      </c>
      <c r="C683" s="119">
        <v>2.2241999999999997</v>
      </c>
      <c r="D683" s="119">
        <v>220.38389999999998</v>
      </c>
      <c r="E683" s="119">
        <v>587.89202999999998</v>
      </c>
      <c r="F683" s="120">
        <f t="shared" si="27"/>
        <v>808.27593000000002</v>
      </c>
    </row>
    <row r="684" spans="1:6" x14ac:dyDescent="0.2">
      <c r="A684" s="166"/>
      <c r="B684" s="118" t="s">
        <v>71</v>
      </c>
      <c r="C684" s="119">
        <v>52.434304327422893</v>
      </c>
      <c r="D684" s="119">
        <v>5594.1210140000003</v>
      </c>
      <c r="E684" s="119">
        <v>17419.537153000001</v>
      </c>
      <c r="F684" s="120">
        <f t="shared" si="27"/>
        <v>23013.658167000001</v>
      </c>
    </row>
    <row r="685" spans="1:6" x14ac:dyDescent="0.2">
      <c r="A685" s="166"/>
      <c r="B685" s="118" t="s">
        <v>72</v>
      </c>
      <c r="C685" s="119">
        <v>4.4603696289062498</v>
      </c>
      <c r="D685" s="119">
        <v>479.51020199999999</v>
      </c>
      <c r="E685" s="119">
        <v>1498.2808689999999</v>
      </c>
      <c r="F685" s="120">
        <f t="shared" si="27"/>
        <v>1977.7910709999999</v>
      </c>
    </row>
    <row r="686" spans="1:6" x14ac:dyDescent="0.2">
      <c r="A686" s="166"/>
      <c r="B686" s="118" t="s">
        <v>73</v>
      </c>
      <c r="C686" s="119">
        <v>2.7237540565638443</v>
      </c>
      <c r="D686" s="119">
        <v>283.44463500000001</v>
      </c>
      <c r="E686" s="119">
        <v>800.42731800000001</v>
      </c>
      <c r="F686" s="120">
        <f t="shared" si="27"/>
        <v>1083.8719530000001</v>
      </c>
    </row>
    <row r="687" spans="1:6" x14ac:dyDescent="0.2">
      <c r="A687" s="166"/>
      <c r="B687" s="118" t="s">
        <v>74</v>
      </c>
      <c r="C687" s="119">
        <v>4.6089990234374998</v>
      </c>
      <c r="D687" s="119">
        <v>484.10283799999996</v>
      </c>
      <c r="E687" s="119">
        <v>1348.9310600000001</v>
      </c>
      <c r="F687" s="120">
        <f t="shared" si="27"/>
        <v>1833.0338980000001</v>
      </c>
    </row>
    <row r="688" spans="1:6" x14ac:dyDescent="0.2">
      <c r="A688" s="166"/>
      <c r="B688" s="118" t="s">
        <v>75</v>
      </c>
      <c r="C688" s="119">
        <v>8.1110425795999994</v>
      </c>
      <c r="D688" s="119">
        <v>916.6763739999999</v>
      </c>
      <c r="E688" s="119">
        <v>3079.3274660000002</v>
      </c>
      <c r="F688" s="120">
        <f t="shared" si="27"/>
        <v>3996.0038400000003</v>
      </c>
    </row>
    <row r="689" spans="1:6" x14ac:dyDescent="0.2">
      <c r="A689" s="166"/>
      <c r="B689" s="118" t="s">
        <v>76</v>
      </c>
      <c r="C689" s="119">
        <v>2.0570995091490909</v>
      </c>
      <c r="D689" s="119">
        <v>240.235465</v>
      </c>
      <c r="E689" s="119">
        <v>946.54398300000003</v>
      </c>
      <c r="F689" s="120">
        <f t="shared" si="27"/>
        <v>1186.779448</v>
      </c>
    </row>
    <row r="690" spans="1:6" x14ac:dyDescent="0.2">
      <c r="A690" s="166"/>
      <c r="B690" s="118" t="s">
        <v>77</v>
      </c>
      <c r="C690" s="119">
        <v>15.904982691109071</v>
      </c>
      <c r="D690" s="119">
        <v>1759.3728500000002</v>
      </c>
      <c r="E690" s="119">
        <v>5862.1268810000001</v>
      </c>
      <c r="F690" s="120">
        <f t="shared" si="27"/>
        <v>7621.4997309999999</v>
      </c>
    </row>
    <row r="691" spans="1:6" x14ac:dyDescent="0.2">
      <c r="A691" s="166"/>
      <c r="B691" s="118" t="s">
        <v>78</v>
      </c>
      <c r="C691" s="119">
        <v>9.0028291439999997</v>
      </c>
      <c r="D691" s="119">
        <v>997.85742099999993</v>
      </c>
      <c r="E691" s="119">
        <v>3101.3591329999999</v>
      </c>
      <c r="F691" s="120">
        <f t="shared" si="27"/>
        <v>4099.2165539999996</v>
      </c>
    </row>
    <row r="692" spans="1:6" x14ac:dyDescent="0.2">
      <c r="A692" s="166"/>
      <c r="B692" s="118" t="s">
        <v>79</v>
      </c>
      <c r="C692" s="119">
        <v>2.9143034667968748</v>
      </c>
      <c r="D692" s="119">
        <v>312.26214399999998</v>
      </c>
      <c r="E692" s="119">
        <v>854.28787799999998</v>
      </c>
      <c r="F692" s="120">
        <f t="shared" si="27"/>
        <v>1166.5500219999999</v>
      </c>
    </row>
    <row r="693" spans="1:6" x14ac:dyDescent="0.2">
      <c r="A693" s="166"/>
      <c r="B693" s="118" t="s">
        <v>80</v>
      </c>
      <c r="C693" s="119">
        <v>1.0243389769250182</v>
      </c>
      <c r="D693" s="119">
        <v>93.709801000000013</v>
      </c>
      <c r="E693" s="119">
        <v>460.09064499999999</v>
      </c>
      <c r="F693" s="120">
        <f t="shared" si="27"/>
        <v>553.80044599999997</v>
      </c>
    </row>
    <row r="694" spans="1:6" x14ac:dyDescent="0.2">
      <c r="A694" s="166"/>
      <c r="B694" s="118" t="s">
        <v>81</v>
      </c>
      <c r="C694" s="119">
        <v>0.14830202102661133</v>
      </c>
      <c r="D694" s="119">
        <v>17.745169999999998</v>
      </c>
      <c r="E694" s="119">
        <v>70.043949999999995</v>
      </c>
      <c r="F694" s="120">
        <f t="shared" si="27"/>
        <v>87.789119999999997</v>
      </c>
    </row>
    <row r="695" spans="1:6" x14ac:dyDescent="0.2">
      <c r="A695" s="166"/>
      <c r="B695" s="118" t="s">
        <v>82</v>
      </c>
      <c r="C695" s="119">
        <v>6.8663984535005236</v>
      </c>
      <c r="D695" s="119">
        <v>784.98403500000006</v>
      </c>
      <c r="E695" s="119">
        <v>2700.9501869999999</v>
      </c>
      <c r="F695" s="120">
        <f t="shared" si="27"/>
        <v>3485.9342219999999</v>
      </c>
    </row>
    <row r="696" spans="1:6" ht="13.5" thickBot="1" x14ac:dyDescent="0.25">
      <c r="A696" s="167"/>
      <c r="B696" s="123" t="s">
        <v>83</v>
      </c>
      <c r="C696" s="124">
        <v>38.003331858522728</v>
      </c>
      <c r="D696" s="124">
        <v>4064.2591889999999</v>
      </c>
      <c r="E696" s="124">
        <v>12453.367414999999</v>
      </c>
      <c r="F696" s="125">
        <f t="shared" si="27"/>
        <v>16517.626603999997</v>
      </c>
    </row>
    <row r="697" spans="1:6" x14ac:dyDescent="0.2">
      <c r="A697" s="126">
        <v>44409</v>
      </c>
      <c r="B697" s="127" t="s">
        <v>63</v>
      </c>
      <c r="C697" s="128">
        <v>3.2030539077932878</v>
      </c>
      <c r="D697" s="128">
        <v>399.488045</v>
      </c>
      <c r="E697" s="128">
        <v>1284.0108619999999</v>
      </c>
      <c r="F697" s="129">
        <f>D697+E697</f>
        <v>1683.4989069999999</v>
      </c>
    </row>
    <row r="698" spans="1:6" x14ac:dyDescent="0.2">
      <c r="A698" s="130"/>
      <c r="B698" s="131" t="s">
        <v>64</v>
      </c>
      <c r="C698" s="132">
        <v>2.8602400710290445</v>
      </c>
      <c r="D698" s="132">
        <v>385.59601500000002</v>
      </c>
      <c r="E698" s="132">
        <v>1162.3549520000001</v>
      </c>
      <c r="F698" s="133">
        <f t="shared" ref="F698:F717" si="28">D698+E698</f>
        <v>1547.9509670000002</v>
      </c>
    </row>
    <row r="699" spans="1:6" x14ac:dyDescent="0.2">
      <c r="A699" s="130"/>
      <c r="B699" s="131" t="s">
        <v>65</v>
      </c>
      <c r="C699" s="132">
        <v>13.298890506199998</v>
      </c>
      <c r="D699" s="132">
        <v>1971.4073899999999</v>
      </c>
      <c r="E699" s="132">
        <v>6218.5717119999999</v>
      </c>
      <c r="F699" s="133">
        <f t="shared" si="28"/>
        <v>8189.9791019999993</v>
      </c>
    </row>
    <row r="700" spans="1:6" x14ac:dyDescent="0.2">
      <c r="A700" s="130"/>
      <c r="B700" s="131" t="s">
        <v>66</v>
      </c>
      <c r="C700" s="132">
        <v>7.1208044928949557</v>
      </c>
      <c r="D700" s="132">
        <v>964.01576699999998</v>
      </c>
      <c r="E700" s="132">
        <v>3207.783015</v>
      </c>
      <c r="F700" s="133">
        <f t="shared" si="28"/>
        <v>4171.7987819999998</v>
      </c>
    </row>
    <row r="701" spans="1:6" x14ac:dyDescent="0.2">
      <c r="A701" s="130"/>
      <c r="B701" s="131" t="s">
        <v>67</v>
      </c>
      <c r="C701" s="132">
        <v>4.6392333839999997</v>
      </c>
      <c r="D701" s="132">
        <v>616.40912399999991</v>
      </c>
      <c r="E701" s="132">
        <v>1750.456825</v>
      </c>
      <c r="F701" s="133">
        <f t="shared" si="28"/>
        <v>2366.865949</v>
      </c>
    </row>
    <row r="702" spans="1:6" x14ac:dyDescent="0.2">
      <c r="A702" s="130"/>
      <c r="B702" s="131" t="s">
        <v>68</v>
      </c>
      <c r="C702" s="132">
        <v>0</v>
      </c>
      <c r="D702" s="132">
        <v>0</v>
      </c>
      <c r="E702" s="132">
        <v>0</v>
      </c>
      <c r="F702" s="133">
        <f t="shared" si="28"/>
        <v>0</v>
      </c>
    </row>
    <row r="703" spans="1:6" x14ac:dyDescent="0.2">
      <c r="A703" s="130"/>
      <c r="B703" s="131" t="s">
        <v>69</v>
      </c>
      <c r="C703" s="132">
        <v>0</v>
      </c>
      <c r="D703" s="132">
        <v>0</v>
      </c>
      <c r="E703" s="132">
        <v>0</v>
      </c>
      <c r="F703" s="133">
        <f t="shared" si="28"/>
        <v>0</v>
      </c>
    </row>
    <row r="704" spans="1:6" x14ac:dyDescent="0.2">
      <c r="A704" s="130"/>
      <c r="B704" s="131" t="s">
        <v>70</v>
      </c>
      <c r="C704" s="132">
        <v>1.3371600000000001</v>
      </c>
      <c r="D704" s="132">
        <v>209.97701999999998</v>
      </c>
      <c r="E704" s="132">
        <v>553.56114000000002</v>
      </c>
      <c r="F704" s="133">
        <f t="shared" si="28"/>
        <v>763.53816000000006</v>
      </c>
    </row>
    <row r="705" spans="1:6" x14ac:dyDescent="0.2">
      <c r="A705" s="130"/>
      <c r="B705" s="131" t="s">
        <v>71</v>
      </c>
      <c r="C705" s="132">
        <v>43.879755918425893</v>
      </c>
      <c r="D705" s="132">
        <v>5794.3958190000003</v>
      </c>
      <c r="E705" s="132">
        <v>18440.343805</v>
      </c>
      <c r="F705" s="133">
        <f t="shared" si="28"/>
        <v>24234.739624000002</v>
      </c>
    </row>
    <row r="706" spans="1:6" x14ac:dyDescent="0.2">
      <c r="A706" s="130"/>
      <c r="B706" s="131" t="s">
        <v>72</v>
      </c>
      <c r="C706" s="132">
        <v>3.763017822265625</v>
      </c>
      <c r="D706" s="132">
        <v>476.27109100000001</v>
      </c>
      <c r="E706" s="132">
        <v>1543.7673089999998</v>
      </c>
      <c r="F706" s="133">
        <f t="shared" si="28"/>
        <v>2020.0383999999999</v>
      </c>
    </row>
    <row r="707" spans="1:6" x14ac:dyDescent="0.2">
      <c r="A707" s="130"/>
      <c r="B707" s="131" t="s">
        <v>73</v>
      </c>
      <c r="C707" s="132">
        <v>1.9009001041307985</v>
      </c>
      <c r="D707" s="132">
        <v>274.71140399999996</v>
      </c>
      <c r="E707" s="132">
        <v>777.88057900000001</v>
      </c>
      <c r="F707" s="133">
        <f t="shared" si="28"/>
        <v>1052.591983</v>
      </c>
    </row>
    <row r="708" spans="1:6" x14ac:dyDescent="0.2">
      <c r="A708" s="130"/>
      <c r="B708" s="131" t="s">
        <v>74</v>
      </c>
      <c r="C708" s="132">
        <v>3.4277905273437499</v>
      </c>
      <c r="D708" s="132">
        <v>468.33660499999996</v>
      </c>
      <c r="E708" s="132">
        <v>1307.577567</v>
      </c>
      <c r="F708" s="133">
        <f t="shared" si="28"/>
        <v>1775.914172</v>
      </c>
    </row>
    <row r="709" spans="1:6" x14ac:dyDescent="0.2">
      <c r="A709" s="130"/>
      <c r="B709" s="131" t="s">
        <v>75</v>
      </c>
      <c r="C709" s="132">
        <v>7.2888855167999997</v>
      </c>
      <c r="D709" s="132">
        <v>937.33383400000002</v>
      </c>
      <c r="E709" s="132">
        <v>3123.2624070000002</v>
      </c>
      <c r="F709" s="133">
        <f t="shared" si="28"/>
        <v>4060.5962410000002</v>
      </c>
    </row>
    <row r="710" spans="1:6" x14ac:dyDescent="0.2">
      <c r="A710" s="130"/>
      <c r="B710" s="131" t="s">
        <v>76</v>
      </c>
      <c r="C710" s="132">
        <v>1.9850079020227274</v>
      </c>
      <c r="D710" s="132">
        <v>240.742953</v>
      </c>
      <c r="E710" s="132">
        <v>934.97385199999997</v>
      </c>
      <c r="F710" s="133">
        <f t="shared" si="28"/>
        <v>1175.716805</v>
      </c>
    </row>
    <row r="711" spans="1:6" x14ac:dyDescent="0.2">
      <c r="A711" s="130"/>
      <c r="B711" s="131" t="s">
        <v>77</v>
      </c>
      <c r="C711" s="132">
        <v>13.906598884505355</v>
      </c>
      <c r="D711" s="132">
        <v>1772.5387660000001</v>
      </c>
      <c r="E711" s="132">
        <v>5875.5801519999995</v>
      </c>
      <c r="F711" s="133">
        <f t="shared" si="28"/>
        <v>7648.1189180000001</v>
      </c>
    </row>
    <row r="712" spans="1:6" x14ac:dyDescent="0.2">
      <c r="A712" s="130"/>
      <c r="B712" s="131" t="s">
        <v>78</v>
      </c>
      <c r="C712" s="132">
        <v>7.5959838959999999</v>
      </c>
      <c r="D712" s="132">
        <v>981.06999199999996</v>
      </c>
      <c r="E712" s="132">
        <v>3058.3569689999999</v>
      </c>
      <c r="F712" s="133">
        <f t="shared" si="28"/>
        <v>4039.4269610000001</v>
      </c>
    </row>
    <row r="713" spans="1:6" x14ac:dyDescent="0.2">
      <c r="A713" s="130"/>
      <c r="B713" s="131" t="s">
        <v>79</v>
      </c>
      <c r="C713" s="132">
        <v>2.4197478027343751</v>
      </c>
      <c r="D713" s="132">
        <v>319.86328600000002</v>
      </c>
      <c r="E713" s="132">
        <v>887.450244</v>
      </c>
      <c r="F713" s="133">
        <f t="shared" si="28"/>
        <v>1207.3135299999999</v>
      </c>
    </row>
    <row r="714" spans="1:6" x14ac:dyDescent="0.2">
      <c r="A714" s="130"/>
      <c r="B714" s="131" t="s">
        <v>80</v>
      </c>
      <c r="C714" s="132">
        <v>0.88580877658509682</v>
      </c>
      <c r="D714" s="132">
        <v>101.024922</v>
      </c>
      <c r="E714" s="132">
        <v>484.56377000000003</v>
      </c>
      <c r="F714" s="133">
        <f t="shared" si="28"/>
        <v>585.58869200000004</v>
      </c>
    </row>
    <row r="715" spans="1:6" x14ac:dyDescent="0.2">
      <c r="A715" s="130"/>
      <c r="B715" s="131" t="s">
        <v>81</v>
      </c>
      <c r="C715" s="132">
        <v>4.5141578674316403E-2</v>
      </c>
      <c r="D715" s="132">
        <v>15.718043999999999</v>
      </c>
      <c r="E715" s="132">
        <v>53.612697999999995</v>
      </c>
      <c r="F715" s="133">
        <f t="shared" si="28"/>
        <v>69.330741999999987</v>
      </c>
    </row>
    <row r="716" spans="1:6" x14ac:dyDescent="0.2">
      <c r="A716" s="130"/>
      <c r="B716" s="131" t="s">
        <v>82</v>
      </c>
      <c r="C716" s="132">
        <v>6.7855620480668755</v>
      </c>
      <c r="D716" s="132">
        <v>835.77116000000001</v>
      </c>
      <c r="E716" s="132">
        <v>2847.5956690000003</v>
      </c>
      <c r="F716" s="133">
        <f t="shared" si="28"/>
        <v>3683.3668290000005</v>
      </c>
    </row>
    <row r="717" spans="1:6" ht="13.5" thickBot="1" x14ac:dyDescent="0.25">
      <c r="A717" s="134"/>
      <c r="B717" s="135" t="s">
        <v>83</v>
      </c>
      <c r="C717" s="136">
        <v>30.266044222443181</v>
      </c>
      <c r="D717" s="136">
        <v>4090.8578119999997</v>
      </c>
      <c r="E717" s="136">
        <v>12582.247046</v>
      </c>
      <c r="F717" s="137">
        <f t="shared" si="28"/>
        <v>16673.104857999999</v>
      </c>
    </row>
    <row r="718" spans="1:6" x14ac:dyDescent="0.2">
      <c r="A718" s="138">
        <v>44440</v>
      </c>
      <c r="B718" s="139" t="s">
        <v>63</v>
      </c>
      <c r="C718" s="140">
        <v>3.6181040276574725</v>
      </c>
      <c r="D718" s="140">
        <v>424.474018</v>
      </c>
      <c r="E718" s="140">
        <v>1235.098211</v>
      </c>
      <c r="F718" s="141">
        <f>D718+E718</f>
        <v>1659.5722289999999</v>
      </c>
    </row>
    <row r="719" spans="1:6" x14ac:dyDescent="0.2">
      <c r="A719" s="142"/>
      <c r="B719" s="143" t="s">
        <v>64</v>
      </c>
      <c r="C719" s="144">
        <v>3.5998661323197885</v>
      </c>
      <c r="D719" s="144">
        <v>394.68267700000001</v>
      </c>
      <c r="E719" s="144">
        <v>1102.9348950000001</v>
      </c>
      <c r="F719" s="145">
        <f t="shared" ref="F719:F738" si="29">D719+E719</f>
        <v>1497.6175720000001</v>
      </c>
    </row>
    <row r="720" spans="1:6" x14ac:dyDescent="0.2">
      <c r="A720" s="142"/>
      <c r="B720" s="143" t="s">
        <v>65</v>
      </c>
      <c r="C720" s="144">
        <v>13.887638217539344</v>
      </c>
      <c r="D720" s="144">
        <v>1798.169535</v>
      </c>
      <c r="E720" s="144">
        <v>4800.5873720000009</v>
      </c>
      <c r="F720" s="145">
        <f t="shared" si="29"/>
        <v>6598.7569070000009</v>
      </c>
    </row>
    <row r="721" spans="1:6" x14ac:dyDescent="0.2">
      <c r="A721" s="142"/>
      <c r="B721" s="143" t="s">
        <v>66</v>
      </c>
      <c r="C721" s="144">
        <v>9.0504515771949592</v>
      </c>
      <c r="D721" s="144">
        <v>999.63980000000004</v>
      </c>
      <c r="E721" s="144">
        <v>3087.5292400000003</v>
      </c>
      <c r="F721" s="145">
        <f t="shared" si="29"/>
        <v>4087.1690400000002</v>
      </c>
    </row>
    <row r="722" spans="1:6" x14ac:dyDescent="0.2">
      <c r="A722" s="142"/>
      <c r="B722" s="143" t="s">
        <v>67</v>
      </c>
      <c r="C722" s="144">
        <v>5.3246010640000003</v>
      </c>
      <c r="D722" s="144">
        <v>613.3147560000001</v>
      </c>
      <c r="E722" s="144">
        <v>1598.977171</v>
      </c>
      <c r="F722" s="145">
        <f t="shared" si="29"/>
        <v>2212.2919270000002</v>
      </c>
    </row>
    <row r="723" spans="1:6" x14ac:dyDescent="0.2">
      <c r="A723" s="142"/>
      <c r="B723" s="143" t="s">
        <v>68</v>
      </c>
      <c r="C723" s="144">
        <v>0</v>
      </c>
      <c r="D723" s="144">
        <v>0</v>
      </c>
      <c r="E723" s="144">
        <v>0</v>
      </c>
      <c r="F723" s="145">
        <f t="shared" si="29"/>
        <v>0</v>
      </c>
    </row>
    <row r="724" spans="1:6" x14ac:dyDescent="0.2">
      <c r="A724" s="142"/>
      <c r="B724" s="143" t="s">
        <v>69</v>
      </c>
      <c r="C724" s="144">
        <v>0</v>
      </c>
      <c r="D724" s="144">
        <v>0</v>
      </c>
      <c r="E724" s="144">
        <v>0</v>
      </c>
      <c r="F724" s="145">
        <f t="shared" si="29"/>
        <v>0</v>
      </c>
    </row>
    <row r="725" spans="1:6" x14ac:dyDescent="0.2">
      <c r="A725" s="142"/>
      <c r="B725" s="143" t="s">
        <v>70</v>
      </c>
      <c r="C725" s="144">
        <v>1.8677999999999997</v>
      </c>
      <c r="D725" s="144">
        <v>202.86684</v>
      </c>
      <c r="E725" s="144">
        <v>462.96393</v>
      </c>
      <c r="F725" s="145">
        <f t="shared" si="29"/>
        <v>665.83077000000003</v>
      </c>
    </row>
    <row r="726" spans="1:6" x14ac:dyDescent="0.2">
      <c r="A726" s="142"/>
      <c r="B726" s="143" t="s">
        <v>71</v>
      </c>
      <c r="C726" s="144">
        <v>51.17660720825728</v>
      </c>
      <c r="D726" s="144">
        <v>5865.1478180000004</v>
      </c>
      <c r="E726" s="144">
        <v>16986.600083999998</v>
      </c>
      <c r="F726" s="145">
        <f t="shared" si="29"/>
        <v>22851.747901999999</v>
      </c>
    </row>
    <row r="727" spans="1:6" x14ac:dyDescent="0.2">
      <c r="A727" s="142"/>
      <c r="B727" s="143" t="s">
        <v>72</v>
      </c>
      <c r="C727" s="144">
        <v>4.5764238281249998</v>
      </c>
      <c r="D727" s="144">
        <v>499.31446199999999</v>
      </c>
      <c r="E727" s="144">
        <v>1471.0902229999999</v>
      </c>
      <c r="F727" s="145">
        <f t="shared" si="29"/>
        <v>1970.404685</v>
      </c>
    </row>
    <row r="728" spans="1:6" x14ac:dyDescent="0.2">
      <c r="A728" s="142"/>
      <c r="B728" s="143" t="s">
        <v>73</v>
      </c>
      <c r="C728" s="144">
        <v>2.6211255870941548</v>
      </c>
      <c r="D728" s="144">
        <v>284.87993900000004</v>
      </c>
      <c r="E728" s="144">
        <v>748.06205699999998</v>
      </c>
      <c r="F728" s="145">
        <f t="shared" si="29"/>
        <v>1032.941996</v>
      </c>
    </row>
    <row r="729" spans="1:6" x14ac:dyDescent="0.2">
      <c r="A729" s="142"/>
      <c r="B729" s="143" t="s">
        <v>74</v>
      </c>
      <c r="C729" s="144">
        <v>4.3858676757812498</v>
      </c>
      <c r="D729" s="144">
        <v>491.25121100000001</v>
      </c>
      <c r="E729" s="144">
        <v>1262.807188</v>
      </c>
      <c r="F729" s="145">
        <f t="shared" si="29"/>
        <v>1754.058399</v>
      </c>
    </row>
    <row r="730" spans="1:6" x14ac:dyDescent="0.2">
      <c r="A730" s="142"/>
      <c r="B730" s="143" t="s">
        <v>75</v>
      </c>
      <c r="C730" s="144">
        <v>8.3267339539999998</v>
      </c>
      <c r="D730" s="144">
        <v>967.93994299999997</v>
      </c>
      <c r="E730" s="144">
        <v>3011.9235869999998</v>
      </c>
      <c r="F730" s="145">
        <f t="shared" si="29"/>
        <v>3979.8635299999996</v>
      </c>
    </row>
    <row r="731" spans="1:6" x14ac:dyDescent="0.2">
      <c r="A731" s="142"/>
      <c r="B731" s="143" t="s">
        <v>76</v>
      </c>
      <c r="C731" s="144">
        <v>2.204480560971815</v>
      </c>
      <c r="D731" s="144">
        <v>251.494967</v>
      </c>
      <c r="E731" s="144">
        <v>887.97726100000011</v>
      </c>
      <c r="F731" s="145">
        <f t="shared" si="29"/>
        <v>1139.4722280000001</v>
      </c>
    </row>
    <row r="732" spans="1:6" x14ac:dyDescent="0.2">
      <c r="A732" s="142"/>
      <c r="B732" s="143" t="s">
        <v>77</v>
      </c>
      <c r="C732" s="144">
        <v>15.667808923144483</v>
      </c>
      <c r="D732" s="144">
        <v>1854.8400390000002</v>
      </c>
      <c r="E732" s="144">
        <v>5653.2431830000005</v>
      </c>
      <c r="F732" s="145">
        <f t="shared" si="29"/>
        <v>7508.0832220000011</v>
      </c>
    </row>
    <row r="733" spans="1:6" x14ac:dyDescent="0.2">
      <c r="A733" s="142"/>
      <c r="B733" s="143" t="s">
        <v>78</v>
      </c>
      <c r="C733" s="144">
        <v>8.8447561839999995</v>
      </c>
      <c r="D733" s="144">
        <v>1032.81846</v>
      </c>
      <c r="E733" s="144">
        <v>2956.8933050000001</v>
      </c>
      <c r="F733" s="145">
        <f t="shared" si="29"/>
        <v>3989.711765</v>
      </c>
    </row>
    <row r="734" spans="1:6" x14ac:dyDescent="0.2">
      <c r="A734" s="142"/>
      <c r="B734" s="143" t="s">
        <v>79</v>
      </c>
      <c r="C734" s="144">
        <v>3.2306337890624999</v>
      </c>
      <c r="D734" s="144">
        <v>342.27648399999998</v>
      </c>
      <c r="E734" s="144">
        <v>858.89405799999997</v>
      </c>
      <c r="F734" s="145">
        <f t="shared" si="29"/>
        <v>1201.1705419999998</v>
      </c>
    </row>
    <row r="735" spans="1:6" x14ac:dyDescent="0.2">
      <c r="A735" s="142"/>
      <c r="B735" s="143" t="s">
        <v>80</v>
      </c>
      <c r="C735" s="144">
        <v>0.65423914094033164</v>
      </c>
      <c r="D735" s="144">
        <v>81.518731000000002</v>
      </c>
      <c r="E735" s="144">
        <v>346.69293499999998</v>
      </c>
      <c r="F735" s="145">
        <f t="shared" si="29"/>
        <v>428.21166599999998</v>
      </c>
    </row>
    <row r="736" spans="1:6" x14ac:dyDescent="0.2">
      <c r="A736" s="142"/>
      <c r="B736" s="143" t="s">
        <v>81</v>
      </c>
      <c r="C736" s="144">
        <v>0.15375579452514648</v>
      </c>
      <c r="D736" s="144">
        <v>18.384916</v>
      </c>
      <c r="E736" s="144">
        <v>66.220934999999997</v>
      </c>
      <c r="F736" s="145">
        <f t="shared" si="29"/>
        <v>84.605851000000001</v>
      </c>
    </row>
    <row r="737" spans="1:6" x14ac:dyDescent="0.2">
      <c r="A737" s="142"/>
      <c r="B737" s="143" t="s">
        <v>82</v>
      </c>
      <c r="C737" s="144">
        <v>7.1389463203463199</v>
      </c>
      <c r="D737" s="144">
        <v>876.00948699999992</v>
      </c>
      <c r="E737" s="144">
        <v>2710.6782330000001</v>
      </c>
      <c r="F737" s="145">
        <f t="shared" si="29"/>
        <v>3586.6877199999999</v>
      </c>
    </row>
    <row r="738" spans="1:6" ht="13.5" thickBot="1" x14ac:dyDescent="0.25">
      <c r="A738" s="146"/>
      <c r="B738" s="147" t="s">
        <v>83</v>
      </c>
      <c r="C738" s="148">
        <v>34.964742659659088</v>
      </c>
      <c r="D738" s="148">
        <v>4164.300448</v>
      </c>
      <c r="E738" s="148">
        <v>11797.863773000001</v>
      </c>
      <c r="F738" s="149">
        <f t="shared" si="29"/>
        <v>15962.164221000001</v>
      </c>
    </row>
    <row r="739" spans="1:6" x14ac:dyDescent="0.2">
      <c r="A739" s="150">
        <v>44470</v>
      </c>
      <c r="B739" s="151" t="s">
        <v>63</v>
      </c>
      <c r="C739" s="152">
        <v>3.3383379156248725</v>
      </c>
      <c r="D739" s="152">
        <v>402.438875</v>
      </c>
      <c r="E739" s="152">
        <v>1279.299673</v>
      </c>
      <c r="F739" s="153">
        <f>D739+E739</f>
        <v>1681.738548</v>
      </c>
    </row>
    <row r="740" spans="1:6" x14ac:dyDescent="0.2">
      <c r="A740" s="154"/>
      <c r="B740" s="155" t="s">
        <v>64</v>
      </c>
      <c r="C740" s="156">
        <v>3.3520545608060459</v>
      </c>
      <c r="D740" s="156">
        <v>378.63495</v>
      </c>
      <c r="E740" s="156">
        <v>1165.298632</v>
      </c>
      <c r="F740" s="157">
        <f t="shared" ref="F740:F759" si="30">D740+E740</f>
        <v>1543.9335820000001</v>
      </c>
    </row>
    <row r="741" spans="1:6" x14ac:dyDescent="0.2">
      <c r="A741" s="154"/>
      <c r="B741" s="155" t="s">
        <v>65</v>
      </c>
      <c r="C741" s="156">
        <v>16.83380012708</v>
      </c>
      <c r="D741" s="156">
        <v>1778.8097819999998</v>
      </c>
      <c r="E741" s="156">
        <v>5341.0416289999994</v>
      </c>
      <c r="F741" s="157">
        <f t="shared" si="30"/>
        <v>7119.8514109999996</v>
      </c>
    </row>
    <row r="742" spans="1:6" x14ac:dyDescent="0.2">
      <c r="A742" s="154"/>
      <c r="B742" s="155" t="s">
        <v>66</v>
      </c>
      <c r="C742" s="156">
        <v>8.5525377285078807</v>
      </c>
      <c r="D742" s="156">
        <v>972.10158700000011</v>
      </c>
      <c r="E742" s="156">
        <v>3256.9094759999998</v>
      </c>
      <c r="F742" s="157">
        <f t="shared" si="30"/>
        <v>4229.0110629999999</v>
      </c>
    </row>
    <row r="743" spans="1:6" x14ac:dyDescent="0.2">
      <c r="A743" s="154"/>
      <c r="B743" s="155" t="s">
        <v>67</v>
      </c>
      <c r="C743" s="156">
        <v>5.428645608000001</v>
      </c>
      <c r="D743" s="156">
        <v>588.66866700000003</v>
      </c>
      <c r="E743" s="156">
        <v>1693.5443319999999</v>
      </c>
      <c r="F743" s="157">
        <f t="shared" si="30"/>
        <v>2282.2129989999999</v>
      </c>
    </row>
    <row r="744" spans="1:6" x14ac:dyDescent="0.2">
      <c r="A744" s="154"/>
      <c r="B744" s="155" t="s">
        <v>68</v>
      </c>
      <c r="C744" s="156">
        <v>0</v>
      </c>
      <c r="D744" s="156">
        <v>0</v>
      </c>
      <c r="E744" s="156">
        <v>0</v>
      </c>
      <c r="F744" s="157">
        <f t="shared" si="30"/>
        <v>0</v>
      </c>
    </row>
    <row r="745" spans="1:6" x14ac:dyDescent="0.2">
      <c r="A745" s="154"/>
      <c r="B745" s="155" t="s">
        <v>69</v>
      </c>
      <c r="C745" s="156">
        <v>0</v>
      </c>
      <c r="D745" s="156">
        <v>0</v>
      </c>
      <c r="E745" s="156">
        <v>0</v>
      </c>
      <c r="F745" s="157">
        <f t="shared" si="30"/>
        <v>0</v>
      </c>
    </row>
    <row r="746" spans="1:6" x14ac:dyDescent="0.2">
      <c r="A746" s="154"/>
      <c r="B746" s="155" t="s">
        <v>70</v>
      </c>
      <c r="C746" s="156">
        <v>1.95228</v>
      </c>
      <c r="D746" s="156">
        <v>189.99155999999999</v>
      </c>
      <c r="E746" s="156">
        <v>485.1429</v>
      </c>
      <c r="F746" s="157">
        <f t="shared" si="30"/>
        <v>675.13445999999999</v>
      </c>
    </row>
    <row r="747" spans="1:6" x14ac:dyDescent="0.2">
      <c r="A747" s="154"/>
      <c r="B747" s="155" t="s">
        <v>71</v>
      </c>
      <c r="C747" s="156">
        <v>50.980509919683421</v>
      </c>
      <c r="D747" s="156">
        <v>5635.2733210000006</v>
      </c>
      <c r="E747" s="156">
        <v>17800.634530000003</v>
      </c>
      <c r="F747" s="157">
        <f t="shared" si="30"/>
        <v>23435.907851000004</v>
      </c>
    </row>
    <row r="748" spans="1:6" x14ac:dyDescent="0.2">
      <c r="A748" s="154"/>
      <c r="B748" s="155" t="s">
        <v>72</v>
      </c>
      <c r="C748" s="156">
        <v>4.4532968750000004</v>
      </c>
      <c r="D748" s="156">
        <v>492.52419500000002</v>
      </c>
      <c r="E748" s="156">
        <v>1588.722295</v>
      </c>
      <c r="F748" s="157">
        <f t="shared" si="30"/>
        <v>2081.24649</v>
      </c>
    </row>
    <row r="749" spans="1:6" x14ac:dyDescent="0.2">
      <c r="A749" s="154"/>
      <c r="B749" s="155" t="s">
        <v>73</v>
      </c>
      <c r="C749" s="156">
        <v>2.6305685658938485</v>
      </c>
      <c r="D749" s="156">
        <v>269.596046</v>
      </c>
      <c r="E749" s="156">
        <v>793.32487500000002</v>
      </c>
      <c r="F749" s="157">
        <f t="shared" si="30"/>
        <v>1062.9209209999999</v>
      </c>
    </row>
    <row r="750" spans="1:6" x14ac:dyDescent="0.2">
      <c r="A750" s="154"/>
      <c r="B750" s="155" t="s">
        <v>74</v>
      </c>
      <c r="C750" s="156">
        <v>4.2807275390625001</v>
      </c>
      <c r="D750" s="156">
        <v>470.22745099999997</v>
      </c>
      <c r="E750" s="156">
        <v>1350.2764069999998</v>
      </c>
      <c r="F750" s="157">
        <f t="shared" si="30"/>
        <v>1820.5038579999998</v>
      </c>
    </row>
    <row r="751" spans="1:6" x14ac:dyDescent="0.2">
      <c r="A751" s="154"/>
      <c r="B751" s="155" t="s">
        <v>75</v>
      </c>
      <c r="C751" s="156">
        <v>8.7529333835000003</v>
      </c>
      <c r="D751" s="156">
        <v>956.55934400000001</v>
      </c>
      <c r="E751" s="156">
        <v>3272.0343620000003</v>
      </c>
      <c r="F751" s="157">
        <f t="shared" si="30"/>
        <v>4228.5937060000006</v>
      </c>
    </row>
    <row r="752" spans="1:6" x14ac:dyDescent="0.2">
      <c r="A752" s="154"/>
      <c r="B752" s="155" t="s">
        <v>76</v>
      </c>
      <c r="C752" s="156">
        <v>2.0704891293225454</v>
      </c>
      <c r="D752" s="156">
        <v>242.93411600000002</v>
      </c>
      <c r="E752" s="156">
        <v>940.49563899999998</v>
      </c>
      <c r="F752" s="157">
        <f t="shared" si="30"/>
        <v>1183.4297550000001</v>
      </c>
    </row>
    <row r="753" spans="1:6" x14ac:dyDescent="0.2">
      <c r="A753" s="154"/>
      <c r="B753" s="155" t="s">
        <v>77</v>
      </c>
      <c r="C753" s="156">
        <v>15.997185837209818</v>
      </c>
      <c r="D753" s="156">
        <v>1793.163544</v>
      </c>
      <c r="E753" s="156">
        <v>6016.4360909999996</v>
      </c>
      <c r="F753" s="157">
        <f t="shared" si="30"/>
        <v>7809.5996349999996</v>
      </c>
    </row>
    <row r="754" spans="1:6" x14ac:dyDescent="0.2">
      <c r="A754" s="154"/>
      <c r="B754" s="155" t="s">
        <v>78</v>
      </c>
      <c r="C754" s="156">
        <v>8.8286069040000008</v>
      </c>
      <c r="D754" s="156">
        <v>1002.1472510000001</v>
      </c>
      <c r="E754" s="156">
        <v>3183.7528470000002</v>
      </c>
      <c r="F754" s="157">
        <f t="shared" si="30"/>
        <v>4185.9000980000001</v>
      </c>
    </row>
    <row r="755" spans="1:6" x14ac:dyDescent="0.2">
      <c r="A755" s="154"/>
      <c r="B755" s="155" t="s">
        <v>79</v>
      </c>
      <c r="C755" s="156">
        <v>2.9706477050781248</v>
      </c>
      <c r="D755" s="156">
        <v>325.39039399999996</v>
      </c>
      <c r="E755" s="156">
        <v>907.01225399999998</v>
      </c>
      <c r="F755" s="157">
        <f t="shared" si="30"/>
        <v>1232.402648</v>
      </c>
    </row>
    <row r="756" spans="1:6" x14ac:dyDescent="0.2">
      <c r="A756" s="154"/>
      <c r="B756" s="155" t="s">
        <v>80</v>
      </c>
      <c r="C756" s="156">
        <v>0.91050315844159824</v>
      </c>
      <c r="D756" s="156">
        <v>98.531107999999989</v>
      </c>
      <c r="E756" s="156">
        <v>459.13234399999999</v>
      </c>
      <c r="F756" s="157">
        <f t="shared" si="30"/>
        <v>557.66345200000001</v>
      </c>
    </row>
    <row r="757" spans="1:6" x14ac:dyDescent="0.2">
      <c r="A757" s="154"/>
      <c r="B757" s="155" t="s">
        <v>81</v>
      </c>
      <c r="C757" s="156">
        <v>0.15874097824096681</v>
      </c>
      <c r="D757" s="156">
        <v>18.555865000000001</v>
      </c>
      <c r="E757" s="156">
        <v>71.236394000000004</v>
      </c>
      <c r="F757" s="157">
        <f t="shared" si="30"/>
        <v>89.792259000000001</v>
      </c>
    </row>
    <row r="758" spans="1:6" x14ac:dyDescent="0.2">
      <c r="A758" s="154"/>
      <c r="B758" s="155" t="s">
        <v>82</v>
      </c>
      <c r="C758" s="156">
        <v>7.3115984535005225</v>
      </c>
      <c r="D758" s="156">
        <v>786.67041599999993</v>
      </c>
      <c r="E758" s="156">
        <v>2740.5147069999998</v>
      </c>
      <c r="F758" s="157">
        <f t="shared" si="30"/>
        <v>3527.1851229999997</v>
      </c>
    </row>
    <row r="759" spans="1:6" ht="13.5" thickBot="1" x14ac:dyDescent="0.25">
      <c r="A759" s="158"/>
      <c r="B759" s="159" t="s">
        <v>83</v>
      </c>
      <c r="C759" s="160">
        <v>36.622360089772727</v>
      </c>
      <c r="D759" s="160">
        <v>3996.85907</v>
      </c>
      <c r="E759" s="160">
        <v>12367.856437</v>
      </c>
      <c r="F759" s="161">
        <f t="shared" si="30"/>
        <v>16364.715507000001</v>
      </c>
    </row>
    <row r="760" spans="1:6" x14ac:dyDescent="0.2">
      <c r="A760" s="93">
        <v>44501</v>
      </c>
      <c r="B760" s="94" t="s">
        <v>63</v>
      </c>
      <c r="C760" s="95">
        <v>3.6176927796479292</v>
      </c>
      <c r="D760" s="95">
        <v>401.92357400000003</v>
      </c>
      <c r="E760" s="95">
        <v>1237.3216620000001</v>
      </c>
      <c r="F760" s="96">
        <f>D760+E760</f>
        <v>1639.2452360000002</v>
      </c>
    </row>
    <row r="761" spans="1:6" x14ac:dyDescent="0.2">
      <c r="A761" s="97"/>
      <c r="B761" s="98" t="s">
        <v>64</v>
      </c>
      <c r="C761" s="99">
        <v>3.6298978313636741</v>
      </c>
      <c r="D761" s="99">
        <v>382.81838199999999</v>
      </c>
      <c r="E761" s="99">
        <v>1128.4839259999999</v>
      </c>
      <c r="F761" s="100">
        <f t="shared" ref="F761:F780" si="31">D761+E761</f>
        <v>1511.3023079999998</v>
      </c>
    </row>
    <row r="762" spans="1:6" x14ac:dyDescent="0.2">
      <c r="A762" s="97"/>
      <c r="B762" s="98" t="s">
        <v>65</v>
      </c>
      <c r="C762" s="99">
        <v>14.80290278188</v>
      </c>
      <c r="D762" s="99">
        <v>1627.5666270000002</v>
      </c>
      <c r="E762" s="99">
        <v>4448.2729639999998</v>
      </c>
      <c r="F762" s="100">
        <f t="shared" si="31"/>
        <v>6075.8395909999999</v>
      </c>
    </row>
    <row r="763" spans="1:6" x14ac:dyDescent="0.2">
      <c r="A763" s="97"/>
      <c r="B763" s="98" t="s">
        <v>66</v>
      </c>
      <c r="C763" s="99">
        <v>9.168614095641237</v>
      </c>
      <c r="D763" s="99">
        <v>985.14126299999998</v>
      </c>
      <c r="E763" s="99">
        <v>3180.0337890000001</v>
      </c>
      <c r="F763" s="100">
        <f t="shared" si="31"/>
        <v>4165.1750520000005</v>
      </c>
    </row>
    <row r="764" spans="1:6" x14ac:dyDescent="0.2">
      <c r="A764" s="97"/>
      <c r="B764" s="98" t="s">
        <v>67</v>
      </c>
      <c r="C764" s="99">
        <v>5.1559713199999999</v>
      </c>
      <c r="D764" s="99">
        <v>584.69685800000002</v>
      </c>
      <c r="E764" s="99">
        <v>1620.194927</v>
      </c>
      <c r="F764" s="100">
        <f t="shared" si="31"/>
        <v>2204.8917849999998</v>
      </c>
    </row>
    <row r="765" spans="1:6" x14ac:dyDescent="0.2">
      <c r="A765" s="97"/>
      <c r="B765" s="98" t="s">
        <v>68</v>
      </c>
      <c r="C765" s="99">
        <v>0</v>
      </c>
      <c r="D765" s="99">
        <v>0</v>
      </c>
      <c r="E765" s="99">
        <v>0</v>
      </c>
      <c r="F765" s="100">
        <f t="shared" si="31"/>
        <v>0</v>
      </c>
    </row>
    <row r="766" spans="1:6" x14ac:dyDescent="0.2">
      <c r="A766" s="97"/>
      <c r="B766" s="98" t="s">
        <v>69</v>
      </c>
      <c r="C766" s="99">
        <v>0</v>
      </c>
      <c r="D766" s="99">
        <v>0</v>
      </c>
      <c r="E766" s="99">
        <v>0</v>
      </c>
      <c r="F766" s="100">
        <f t="shared" si="31"/>
        <v>0</v>
      </c>
    </row>
    <row r="767" spans="1:6" x14ac:dyDescent="0.2">
      <c r="A767" s="97"/>
      <c r="B767" s="98" t="s">
        <v>70</v>
      </c>
      <c r="C767" s="99">
        <v>2.0103599999999999</v>
      </c>
      <c r="D767" s="99">
        <v>195.07685999999998</v>
      </c>
      <c r="E767" s="99">
        <v>477.43344000000002</v>
      </c>
      <c r="F767" s="100">
        <f t="shared" si="31"/>
        <v>672.51030000000003</v>
      </c>
    </row>
    <row r="768" spans="1:6" x14ac:dyDescent="0.2">
      <c r="A768" s="97"/>
      <c r="B768" s="98" t="s">
        <v>71</v>
      </c>
      <c r="C768" s="99">
        <v>50.667014325423018</v>
      </c>
      <c r="D768" s="99">
        <v>5659.4861059999994</v>
      </c>
      <c r="E768" s="99">
        <v>17538.915836</v>
      </c>
      <c r="F768" s="100">
        <f t="shared" si="31"/>
        <v>23198.401942</v>
      </c>
    </row>
    <row r="769" spans="1:6" x14ac:dyDescent="0.2">
      <c r="A769" s="97"/>
      <c r="B769" s="98" t="s">
        <v>72</v>
      </c>
      <c r="C769" s="99">
        <v>4.4929887695312498</v>
      </c>
      <c r="D769" s="99">
        <v>489.75622700000002</v>
      </c>
      <c r="E769" s="99">
        <v>1524.3229609999999</v>
      </c>
      <c r="F769" s="100">
        <f t="shared" si="31"/>
        <v>2014.0791879999999</v>
      </c>
    </row>
    <row r="770" spans="1:6" x14ac:dyDescent="0.2">
      <c r="A770" s="97"/>
      <c r="B770" s="98" t="s">
        <v>73</v>
      </c>
      <c r="C770" s="99">
        <v>2.7604078246681549</v>
      </c>
      <c r="D770" s="99">
        <v>263.55439699999999</v>
      </c>
      <c r="E770" s="99">
        <v>725.87437199999999</v>
      </c>
      <c r="F770" s="100">
        <f t="shared" si="31"/>
        <v>989.42876899999999</v>
      </c>
    </row>
    <row r="771" spans="1:6" x14ac:dyDescent="0.2">
      <c r="A771" s="97"/>
      <c r="B771" s="98" t="s">
        <v>74</v>
      </c>
      <c r="C771" s="99">
        <v>4.1760405273437504</v>
      </c>
      <c r="D771" s="99">
        <v>442.09446999999994</v>
      </c>
      <c r="E771" s="99">
        <v>1193.6609839999999</v>
      </c>
      <c r="F771" s="100">
        <f t="shared" si="31"/>
        <v>1635.7554539999999</v>
      </c>
    </row>
    <row r="772" spans="1:6" x14ac:dyDescent="0.2">
      <c r="A772" s="97"/>
      <c r="B772" s="98" t="s">
        <v>75</v>
      </c>
      <c r="C772" s="99">
        <v>8.3161796831999997</v>
      </c>
      <c r="D772" s="99">
        <v>935.60975100000007</v>
      </c>
      <c r="E772" s="99">
        <v>3064.9928130000003</v>
      </c>
      <c r="F772" s="100">
        <f t="shared" si="31"/>
        <v>4000.6025640000003</v>
      </c>
    </row>
    <row r="773" spans="1:6" x14ac:dyDescent="0.2">
      <c r="A773" s="97"/>
      <c r="B773" s="98" t="s">
        <v>76</v>
      </c>
      <c r="C773" s="99">
        <v>2.2131866876621822</v>
      </c>
      <c r="D773" s="99">
        <v>238.52692300000001</v>
      </c>
      <c r="E773" s="99">
        <v>882.28509799999995</v>
      </c>
      <c r="F773" s="100">
        <f t="shared" si="31"/>
        <v>1120.812021</v>
      </c>
    </row>
    <row r="774" spans="1:6" x14ac:dyDescent="0.2">
      <c r="A774" s="97"/>
      <c r="B774" s="98" t="s">
        <v>77</v>
      </c>
      <c r="C774" s="99">
        <v>15.491736670468617</v>
      </c>
      <c r="D774" s="99">
        <v>1771.147105</v>
      </c>
      <c r="E774" s="99">
        <v>5640.6963089999999</v>
      </c>
      <c r="F774" s="100">
        <f t="shared" si="31"/>
        <v>7411.8434139999999</v>
      </c>
    </row>
    <row r="775" spans="1:6" x14ac:dyDescent="0.2">
      <c r="A775" s="97"/>
      <c r="B775" s="98" t="s">
        <v>78</v>
      </c>
      <c r="C775" s="99">
        <v>8.9840456880000001</v>
      </c>
      <c r="D775" s="99">
        <v>995.14981699999998</v>
      </c>
      <c r="E775" s="99">
        <v>2983.094928</v>
      </c>
      <c r="F775" s="100">
        <f t="shared" si="31"/>
        <v>3978.244745</v>
      </c>
    </row>
    <row r="776" spans="1:6" x14ac:dyDescent="0.2">
      <c r="A776" s="97"/>
      <c r="B776" s="98" t="s">
        <v>79</v>
      </c>
      <c r="C776" s="99">
        <v>3.0590585937500001</v>
      </c>
      <c r="D776" s="99">
        <v>305.117569</v>
      </c>
      <c r="E776" s="99">
        <v>832.31173100000001</v>
      </c>
      <c r="F776" s="100">
        <f t="shared" si="31"/>
        <v>1137.4293</v>
      </c>
    </row>
    <row r="777" spans="1:6" x14ac:dyDescent="0.2">
      <c r="A777" s="97"/>
      <c r="B777" s="98" t="s">
        <v>80</v>
      </c>
      <c r="C777" s="99">
        <v>0.83270937490520003</v>
      </c>
      <c r="D777" s="99">
        <v>94.691888000000006</v>
      </c>
      <c r="E777" s="99">
        <v>433.20885800000002</v>
      </c>
      <c r="F777" s="100">
        <f t="shared" si="31"/>
        <v>527.90074600000003</v>
      </c>
    </row>
    <row r="778" spans="1:6" x14ac:dyDescent="0.2">
      <c r="A778" s="97"/>
      <c r="B778" s="98" t="s">
        <v>81</v>
      </c>
      <c r="C778" s="99">
        <v>0.11372393035888671</v>
      </c>
      <c r="D778" s="99">
        <v>15.646008</v>
      </c>
      <c r="E778" s="99">
        <v>58.513894000000001</v>
      </c>
      <c r="F778" s="100">
        <f t="shared" si="31"/>
        <v>74.159902000000002</v>
      </c>
    </row>
    <row r="779" spans="1:6" x14ac:dyDescent="0.2">
      <c r="A779" s="97"/>
      <c r="B779" s="98" t="s">
        <v>82</v>
      </c>
      <c r="C779" s="99">
        <v>6.7463778474399172</v>
      </c>
      <c r="D779" s="99">
        <v>794.87344700000006</v>
      </c>
      <c r="E779" s="99">
        <v>2607.1915359999998</v>
      </c>
      <c r="F779" s="100">
        <f t="shared" si="31"/>
        <v>3402.0649829999998</v>
      </c>
    </row>
    <row r="780" spans="1:6" ht="13.5" thickBot="1" x14ac:dyDescent="0.25">
      <c r="A780" s="101"/>
      <c r="B780" s="102" t="s">
        <v>83</v>
      </c>
      <c r="C780" s="103">
        <v>36.389273092045457</v>
      </c>
      <c r="D780" s="103">
        <v>3928.932139</v>
      </c>
      <c r="E780" s="103">
        <v>11373.133685000001</v>
      </c>
      <c r="F780" s="104">
        <f t="shared" si="31"/>
        <v>15302.065824000001</v>
      </c>
    </row>
    <row r="781" spans="1:6" x14ac:dyDescent="0.2">
      <c r="A781" s="105">
        <v>44531</v>
      </c>
      <c r="B781" s="106" t="s">
        <v>63</v>
      </c>
      <c r="C781" s="107">
        <v>3.5335391194666323</v>
      </c>
      <c r="D781" s="107">
        <v>397.51612599999999</v>
      </c>
      <c r="E781" s="107">
        <v>1284.4928379999999</v>
      </c>
      <c r="F781" s="108">
        <f>D781+E781</f>
        <v>1682.0089639999999</v>
      </c>
    </row>
    <row r="782" spans="1:6" x14ac:dyDescent="0.2">
      <c r="A782" s="109"/>
      <c r="B782" s="110" t="s">
        <v>64</v>
      </c>
      <c r="C782" s="111">
        <v>3.3966943357198556</v>
      </c>
      <c r="D782" s="111">
        <v>374.47554400000001</v>
      </c>
      <c r="E782" s="111">
        <v>1154.9985879999999</v>
      </c>
      <c r="F782" s="112">
        <f t="shared" ref="F782:F801" si="32">D782+E782</f>
        <v>1529.4741319999998</v>
      </c>
    </row>
    <row r="783" spans="1:6" x14ac:dyDescent="0.2">
      <c r="A783" s="109"/>
      <c r="B783" s="110" t="s">
        <v>65</v>
      </c>
      <c r="C783" s="111">
        <v>15.244301423399998</v>
      </c>
      <c r="D783" s="111">
        <v>1547.8061540000001</v>
      </c>
      <c r="E783" s="111">
        <v>4267.3909230000008</v>
      </c>
      <c r="F783" s="112">
        <f t="shared" si="32"/>
        <v>5815.1970770000007</v>
      </c>
    </row>
    <row r="784" spans="1:6" x14ac:dyDescent="0.2">
      <c r="A784" s="109"/>
      <c r="B784" s="110" t="s">
        <v>66</v>
      </c>
      <c r="C784" s="111">
        <v>8.7772171127867207</v>
      </c>
      <c r="D784" s="111">
        <v>969.350953</v>
      </c>
      <c r="E784" s="111">
        <v>3186.6618790000002</v>
      </c>
      <c r="F784" s="112">
        <f t="shared" si="32"/>
        <v>4156.0128320000003</v>
      </c>
    </row>
    <row r="785" spans="1:6" x14ac:dyDescent="0.2">
      <c r="A785" s="109"/>
      <c r="B785" s="110" t="s">
        <v>67</v>
      </c>
      <c r="C785" s="111">
        <v>5.228520016</v>
      </c>
      <c r="D785" s="111">
        <v>576.49735799999996</v>
      </c>
      <c r="E785" s="111">
        <v>1666.19712</v>
      </c>
      <c r="F785" s="112">
        <f t="shared" si="32"/>
        <v>2242.6944779999999</v>
      </c>
    </row>
    <row r="786" spans="1:6" x14ac:dyDescent="0.2">
      <c r="A786" s="109"/>
      <c r="B786" s="110" t="s">
        <v>68</v>
      </c>
      <c r="C786" s="111">
        <v>0</v>
      </c>
      <c r="D786" s="111">
        <v>0</v>
      </c>
      <c r="E786" s="111">
        <v>0</v>
      </c>
      <c r="F786" s="112">
        <f t="shared" si="32"/>
        <v>0</v>
      </c>
    </row>
    <row r="787" spans="1:6" x14ac:dyDescent="0.2">
      <c r="A787" s="109"/>
      <c r="B787" s="110" t="s">
        <v>69</v>
      </c>
      <c r="C787" s="111">
        <v>0</v>
      </c>
      <c r="D787" s="111">
        <v>0</v>
      </c>
      <c r="E787" s="111">
        <v>0</v>
      </c>
      <c r="F787" s="112">
        <f t="shared" si="32"/>
        <v>0</v>
      </c>
    </row>
    <row r="788" spans="1:6" x14ac:dyDescent="0.2">
      <c r="A788" s="109"/>
      <c r="B788" s="110" t="s">
        <v>70</v>
      </c>
      <c r="C788" s="111">
        <v>1.7437199999999999</v>
      </c>
      <c r="D788" s="111">
        <v>186.8955</v>
      </c>
      <c r="E788" s="111">
        <v>479.46195</v>
      </c>
      <c r="F788" s="112">
        <f t="shared" si="32"/>
        <v>666.35744999999997</v>
      </c>
    </row>
    <row r="789" spans="1:6" x14ac:dyDescent="0.2">
      <c r="A789" s="109"/>
      <c r="B789" s="110" t="s">
        <v>71</v>
      </c>
      <c r="C789" s="111">
        <v>49.397323750928173</v>
      </c>
      <c r="D789" s="111">
        <v>5504.1432470000009</v>
      </c>
      <c r="E789" s="111">
        <v>17853.039405</v>
      </c>
      <c r="F789" s="112">
        <f t="shared" si="32"/>
        <v>23357.182652</v>
      </c>
    </row>
    <row r="790" spans="1:6" x14ac:dyDescent="0.2">
      <c r="A790" s="109"/>
      <c r="B790" s="110" t="s">
        <v>72</v>
      </c>
      <c r="C790" s="111">
        <v>4.4146835937500004</v>
      </c>
      <c r="D790" s="111">
        <v>480.45457799999997</v>
      </c>
      <c r="E790" s="111">
        <v>1581.5543259999999</v>
      </c>
      <c r="F790" s="112">
        <f t="shared" si="32"/>
        <v>2062.0089039999998</v>
      </c>
    </row>
    <row r="791" spans="1:6" x14ac:dyDescent="0.2">
      <c r="A791" s="109"/>
      <c r="B791" s="110" t="s">
        <v>73</v>
      </c>
      <c r="C791" s="111">
        <v>2.5903540919002648</v>
      </c>
      <c r="D791" s="111">
        <v>263.10108600000001</v>
      </c>
      <c r="E791" s="111">
        <v>794.22062300000005</v>
      </c>
      <c r="F791" s="112">
        <f t="shared" si="32"/>
        <v>1057.3217090000001</v>
      </c>
    </row>
    <row r="792" spans="1:6" x14ac:dyDescent="0.2">
      <c r="A792" s="109"/>
      <c r="B792" s="110" t="s">
        <v>74</v>
      </c>
      <c r="C792" s="111">
        <v>3.915523193359375</v>
      </c>
      <c r="D792" s="111">
        <v>420.30770200000001</v>
      </c>
      <c r="E792" s="111">
        <v>1161.6604219999999</v>
      </c>
      <c r="F792" s="112">
        <f t="shared" si="32"/>
        <v>1581.968124</v>
      </c>
    </row>
    <row r="793" spans="1:6" x14ac:dyDescent="0.2">
      <c r="A793" s="109"/>
      <c r="B793" s="110" t="s">
        <v>75</v>
      </c>
      <c r="C793" s="111">
        <v>8.2755306219999998</v>
      </c>
      <c r="D793" s="111">
        <v>924.95714800000007</v>
      </c>
      <c r="E793" s="111">
        <v>3160.8607119999997</v>
      </c>
      <c r="F793" s="112">
        <f t="shared" si="32"/>
        <v>4085.8178599999997</v>
      </c>
    </row>
    <row r="794" spans="1:6" x14ac:dyDescent="0.2">
      <c r="A794" s="109"/>
      <c r="B794" s="110" t="s">
        <v>76</v>
      </c>
      <c r="C794" s="111">
        <v>2.1632650270505458</v>
      </c>
      <c r="D794" s="111">
        <v>231.462636</v>
      </c>
      <c r="E794" s="111">
        <v>885.60529299999996</v>
      </c>
      <c r="F794" s="112">
        <f t="shared" si="32"/>
        <v>1117.067929</v>
      </c>
    </row>
    <row r="795" spans="1:6" x14ac:dyDescent="0.2">
      <c r="A795" s="109"/>
      <c r="B795" s="110" t="s">
        <v>77</v>
      </c>
      <c r="C795" s="111">
        <v>15.433308214849561</v>
      </c>
      <c r="D795" s="111">
        <v>1787.755639</v>
      </c>
      <c r="E795" s="111">
        <v>5994.6830020000007</v>
      </c>
      <c r="F795" s="112">
        <f t="shared" si="32"/>
        <v>7782.4386410000006</v>
      </c>
    </row>
    <row r="796" spans="1:6" x14ac:dyDescent="0.2">
      <c r="A796" s="109"/>
      <c r="B796" s="110" t="s">
        <v>78</v>
      </c>
      <c r="C796" s="111">
        <v>9.2384463639999996</v>
      </c>
      <c r="D796" s="111">
        <v>993.77179699999999</v>
      </c>
      <c r="E796" s="111">
        <v>3163.7006740000002</v>
      </c>
      <c r="F796" s="112">
        <f t="shared" si="32"/>
        <v>4157.472471</v>
      </c>
    </row>
    <row r="797" spans="1:6" x14ac:dyDescent="0.2">
      <c r="A797" s="109"/>
      <c r="B797" s="110" t="s">
        <v>79</v>
      </c>
      <c r="C797" s="111">
        <v>2.8962368164000001</v>
      </c>
      <c r="D797" s="111">
        <v>303.99561700000004</v>
      </c>
      <c r="E797" s="111">
        <v>891.73843999999997</v>
      </c>
      <c r="F797" s="112">
        <f t="shared" si="32"/>
        <v>1195.7340570000001</v>
      </c>
    </row>
    <row r="798" spans="1:6" x14ac:dyDescent="0.2">
      <c r="A798" s="109"/>
      <c r="B798" s="110" t="s">
        <v>80</v>
      </c>
      <c r="C798" s="111">
        <v>0.83298328889282924</v>
      </c>
      <c r="D798" s="111">
        <v>98.839053000000007</v>
      </c>
      <c r="E798" s="111">
        <v>463.24258500000002</v>
      </c>
      <c r="F798" s="112">
        <f t="shared" si="32"/>
        <v>562.081638</v>
      </c>
    </row>
    <row r="799" spans="1:6" x14ac:dyDescent="0.2">
      <c r="A799" s="109"/>
      <c r="B799" s="110" t="s">
        <v>81</v>
      </c>
      <c r="C799" s="111">
        <v>0.11284703826904297</v>
      </c>
      <c r="D799" s="111">
        <v>13.279272000000001</v>
      </c>
      <c r="E799" s="111">
        <v>49.099663</v>
      </c>
      <c r="F799" s="112">
        <f t="shared" si="32"/>
        <v>62.378934999999998</v>
      </c>
    </row>
    <row r="800" spans="1:6" x14ac:dyDescent="0.2">
      <c r="A800" s="109"/>
      <c r="B800" s="110" t="s">
        <v>82</v>
      </c>
      <c r="C800" s="111">
        <v>6.6420000000000003</v>
      </c>
      <c r="D800" s="111">
        <v>767.44563199999993</v>
      </c>
      <c r="E800" s="111">
        <v>2635.8247510000001</v>
      </c>
      <c r="F800" s="112">
        <f t="shared" si="32"/>
        <v>3403.270383</v>
      </c>
    </row>
    <row r="801" spans="1:6" ht="13.5" thickBot="1" x14ac:dyDescent="0.25">
      <c r="A801" s="113"/>
      <c r="B801" s="114" t="s">
        <v>83</v>
      </c>
      <c r="C801" s="115">
        <v>35.559987331818185</v>
      </c>
      <c r="D801" s="115">
        <v>3848.27304</v>
      </c>
      <c r="E801" s="115">
        <v>11802.365597</v>
      </c>
      <c r="F801" s="116">
        <f t="shared" si="32"/>
        <v>15650.638637</v>
      </c>
    </row>
    <row r="802" spans="1:6" x14ac:dyDescent="0.2">
      <c r="A802" s="117">
        <v>44562</v>
      </c>
      <c r="B802" s="118" t="s">
        <v>63</v>
      </c>
      <c r="C802" s="119">
        <v>3.3570600007826412</v>
      </c>
      <c r="D802" s="119">
        <v>378.39936999999998</v>
      </c>
      <c r="E802" s="119">
        <v>1238.3320000000001</v>
      </c>
      <c r="F802" s="120">
        <f>D802+E802</f>
        <v>1616.73137</v>
      </c>
    </row>
    <row r="803" spans="1:6" x14ac:dyDescent="0.2">
      <c r="A803" s="121"/>
      <c r="B803" s="118" t="s">
        <v>64</v>
      </c>
      <c r="C803" s="119">
        <v>3.1219413461763885</v>
      </c>
      <c r="D803" s="119">
        <v>360.679349</v>
      </c>
      <c r="E803" s="119">
        <v>1135.8496850000001</v>
      </c>
      <c r="F803" s="120">
        <f t="shared" ref="F803:F822" si="33">D803+E803</f>
        <v>1496.5290340000001</v>
      </c>
    </row>
    <row r="804" spans="1:6" x14ac:dyDescent="0.2">
      <c r="A804" s="121"/>
      <c r="B804" s="118" t="s">
        <v>65</v>
      </c>
      <c r="C804" s="119">
        <v>14.179231037879999</v>
      </c>
      <c r="D804" s="119">
        <v>1528.6157819999999</v>
      </c>
      <c r="E804" s="119">
        <v>4542.3852769999994</v>
      </c>
      <c r="F804" s="120">
        <f t="shared" si="33"/>
        <v>6071.0010589999993</v>
      </c>
    </row>
    <row r="805" spans="1:6" x14ac:dyDescent="0.2">
      <c r="A805" s="121"/>
      <c r="B805" s="118" t="s">
        <v>66</v>
      </c>
      <c r="C805" s="119">
        <v>7.7192995684438754</v>
      </c>
      <c r="D805" s="119">
        <v>926.51561700000002</v>
      </c>
      <c r="E805" s="119">
        <v>3046.2417839999998</v>
      </c>
      <c r="F805" s="120">
        <f t="shared" si="33"/>
        <v>3972.7574009999998</v>
      </c>
    </row>
    <row r="806" spans="1:6" x14ac:dyDescent="0.2">
      <c r="A806" s="121"/>
      <c r="B806" s="118" t="s">
        <v>67</v>
      </c>
      <c r="C806" s="119">
        <v>5.0150588879999995</v>
      </c>
      <c r="D806" s="119">
        <v>563.58915200000001</v>
      </c>
      <c r="E806" s="119">
        <v>1669.554159</v>
      </c>
      <c r="F806" s="120">
        <f t="shared" si="33"/>
        <v>2233.1433109999998</v>
      </c>
    </row>
    <row r="807" spans="1:6" x14ac:dyDescent="0.2">
      <c r="A807" s="121"/>
      <c r="B807" s="118" t="s">
        <v>68</v>
      </c>
      <c r="C807" s="119">
        <v>0</v>
      </c>
      <c r="D807" s="119">
        <v>0</v>
      </c>
      <c r="E807" s="119">
        <v>0</v>
      </c>
      <c r="F807" s="120">
        <f t="shared" si="33"/>
        <v>0</v>
      </c>
    </row>
    <row r="808" spans="1:6" x14ac:dyDescent="0.2">
      <c r="A808" s="121"/>
      <c r="B808" s="118" t="s">
        <v>69</v>
      </c>
      <c r="C808" s="119">
        <v>0</v>
      </c>
      <c r="D808" s="119">
        <v>0</v>
      </c>
      <c r="E808" s="119">
        <v>0</v>
      </c>
      <c r="F808" s="120">
        <f t="shared" si="33"/>
        <v>0</v>
      </c>
    </row>
    <row r="809" spans="1:6" x14ac:dyDescent="0.2">
      <c r="A809" s="121"/>
      <c r="B809" s="118" t="s">
        <v>70</v>
      </c>
      <c r="C809" s="119">
        <v>1.5747599999999999</v>
      </c>
      <c r="D809" s="119">
        <v>177.05654999999999</v>
      </c>
      <c r="E809" s="119">
        <v>462.65703000000002</v>
      </c>
      <c r="F809" s="120">
        <f t="shared" si="33"/>
        <v>639.71357999999998</v>
      </c>
    </row>
    <row r="810" spans="1:6" x14ac:dyDescent="0.2">
      <c r="A810" s="121"/>
      <c r="B810" s="118" t="s">
        <v>71</v>
      </c>
      <c r="C810" s="119">
        <v>46.133083734936548</v>
      </c>
      <c r="D810" s="119">
        <v>5344.1953439999997</v>
      </c>
      <c r="E810" s="119">
        <v>17263.4015</v>
      </c>
      <c r="F810" s="120">
        <f t="shared" si="33"/>
        <v>22607.596844</v>
      </c>
    </row>
    <row r="811" spans="1:6" x14ac:dyDescent="0.2">
      <c r="A811" s="121"/>
      <c r="B811" s="118" t="s">
        <v>72</v>
      </c>
      <c r="C811" s="119">
        <v>4.2919184570312501</v>
      </c>
      <c r="D811" s="119">
        <v>469.67803200000003</v>
      </c>
      <c r="E811" s="119">
        <v>1569.773134</v>
      </c>
      <c r="F811" s="120">
        <f t="shared" si="33"/>
        <v>2039.4511660000001</v>
      </c>
    </row>
    <row r="812" spans="1:6" x14ac:dyDescent="0.2">
      <c r="A812" s="121"/>
      <c r="B812" s="118" t="s">
        <v>73</v>
      </c>
      <c r="C812" s="119">
        <v>2.2139956247887023</v>
      </c>
      <c r="D812" s="119">
        <v>246.82177299999998</v>
      </c>
      <c r="E812" s="119">
        <v>730.33900000000006</v>
      </c>
      <c r="F812" s="120">
        <f t="shared" si="33"/>
        <v>977.16077300000006</v>
      </c>
    </row>
    <row r="813" spans="1:6" x14ac:dyDescent="0.2">
      <c r="A813" s="121"/>
      <c r="B813" s="118" t="s">
        <v>74</v>
      </c>
      <c r="C813" s="119">
        <v>3.492309326171875</v>
      </c>
      <c r="D813" s="119">
        <v>403.222984</v>
      </c>
      <c r="E813" s="119">
        <v>1129.733281</v>
      </c>
      <c r="F813" s="120">
        <f t="shared" si="33"/>
        <v>1532.956265</v>
      </c>
    </row>
    <row r="814" spans="1:6" x14ac:dyDescent="0.2">
      <c r="A814" s="121"/>
      <c r="B814" s="118" t="s">
        <v>75</v>
      </c>
      <c r="C814" s="119">
        <v>7.3536336400000009</v>
      </c>
      <c r="D814" s="119">
        <v>894.13743399999998</v>
      </c>
      <c r="E814" s="119">
        <v>3077.273991</v>
      </c>
      <c r="F814" s="120">
        <f t="shared" si="33"/>
        <v>3971.4114250000002</v>
      </c>
    </row>
    <row r="815" spans="1:6" x14ac:dyDescent="0.2">
      <c r="A815" s="121"/>
      <c r="B815" s="118" t="s">
        <v>76</v>
      </c>
      <c r="C815" s="119">
        <v>2.0156974067080005</v>
      </c>
      <c r="D815" s="119">
        <v>224.55789000000001</v>
      </c>
      <c r="E815" s="119">
        <v>863.761528</v>
      </c>
      <c r="F815" s="120">
        <f t="shared" si="33"/>
        <v>1088.319418</v>
      </c>
    </row>
    <row r="816" spans="1:6" x14ac:dyDescent="0.2">
      <c r="A816" s="121"/>
      <c r="B816" s="118" t="s">
        <v>77</v>
      </c>
      <c r="C816" s="119">
        <v>14.969658304411665</v>
      </c>
      <c r="D816" s="119">
        <v>1760.4505139999999</v>
      </c>
      <c r="E816" s="119">
        <v>5984.2787879999996</v>
      </c>
      <c r="F816" s="120">
        <f t="shared" si="33"/>
        <v>7744.7293019999997</v>
      </c>
    </row>
    <row r="817" spans="1:6" x14ac:dyDescent="0.2">
      <c r="A817" s="121"/>
      <c r="B817" s="118" t="s">
        <v>78</v>
      </c>
      <c r="C817" s="119">
        <v>8.7364232279999996</v>
      </c>
      <c r="D817" s="119">
        <v>975.14249899999993</v>
      </c>
      <c r="E817" s="119">
        <v>3180.9017080000003</v>
      </c>
      <c r="F817" s="120">
        <f t="shared" si="33"/>
        <v>4156.0442069999999</v>
      </c>
    </row>
    <row r="818" spans="1:6" x14ac:dyDescent="0.2">
      <c r="A818" s="121"/>
      <c r="B818" s="118" t="s">
        <v>79</v>
      </c>
      <c r="C818" s="119">
        <v>2.7988769531250002</v>
      </c>
      <c r="D818" s="119">
        <v>296.79833100000002</v>
      </c>
      <c r="E818" s="119">
        <v>881.88661399999989</v>
      </c>
      <c r="F818" s="120">
        <f t="shared" si="33"/>
        <v>1178.684945</v>
      </c>
    </row>
    <row r="819" spans="1:6" x14ac:dyDescent="0.2">
      <c r="A819" s="121"/>
      <c r="B819" s="118" t="s">
        <v>80</v>
      </c>
      <c r="C819" s="119">
        <v>0.66332316523765777</v>
      </c>
      <c r="D819" s="119">
        <v>94.562153000000009</v>
      </c>
      <c r="E819" s="119">
        <v>455.75980200000004</v>
      </c>
      <c r="F819" s="120">
        <f t="shared" si="33"/>
        <v>550.321955</v>
      </c>
    </row>
    <row r="820" spans="1:6" x14ac:dyDescent="0.2">
      <c r="A820" s="121"/>
      <c r="B820" s="118" t="s">
        <v>81</v>
      </c>
      <c r="C820" s="119">
        <v>0.10988214874267578</v>
      </c>
      <c r="D820" s="119">
        <v>13.014908999999999</v>
      </c>
      <c r="E820" s="119">
        <v>47.917019999999994</v>
      </c>
      <c r="F820" s="120">
        <f t="shared" si="33"/>
        <v>60.931928999999997</v>
      </c>
    </row>
    <row r="821" spans="1:6" x14ac:dyDescent="0.2">
      <c r="A821" s="121"/>
      <c r="B821" s="118" t="s">
        <v>82</v>
      </c>
      <c r="C821" s="119">
        <v>5.9289407000000001</v>
      </c>
      <c r="D821" s="119">
        <v>742.1510770000001</v>
      </c>
      <c r="E821" s="119">
        <v>2593.2460580000002</v>
      </c>
      <c r="F821" s="120">
        <f t="shared" si="33"/>
        <v>3335.3971350000002</v>
      </c>
    </row>
    <row r="822" spans="1:6" ht="13.5" thickBot="1" x14ac:dyDescent="0.25">
      <c r="A822" s="122"/>
      <c r="B822" s="123" t="s">
        <v>83</v>
      </c>
      <c r="C822" s="124">
        <v>32.535893831818186</v>
      </c>
      <c r="D822" s="124">
        <v>3673.7435890000002</v>
      </c>
      <c r="E822" s="124">
        <v>11323.593153999998</v>
      </c>
      <c r="F822" s="125">
        <f t="shared" si="33"/>
        <v>14997.336742999998</v>
      </c>
    </row>
    <row r="823" spans="1:6" x14ac:dyDescent="0.2">
      <c r="A823" s="126">
        <v>44593</v>
      </c>
      <c r="B823" s="127" t="s">
        <v>63</v>
      </c>
      <c r="C823" s="128">
        <v>3.4507448296492118</v>
      </c>
      <c r="D823" s="128">
        <v>369.81829100000004</v>
      </c>
      <c r="E823" s="128">
        <v>1138.449971</v>
      </c>
      <c r="F823" s="129">
        <f>D823+E823</f>
        <v>1508.268262</v>
      </c>
    </row>
    <row r="824" spans="1:6" x14ac:dyDescent="0.2">
      <c r="A824" s="130"/>
      <c r="B824" s="131" t="s">
        <v>64</v>
      </c>
      <c r="C824" s="132">
        <v>3.3957315758135218</v>
      </c>
      <c r="D824" s="132">
        <v>350.54078700000002</v>
      </c>
      <c r="E824" s="132">
        <v>1036.847176</v>
      </c>
      <c r="F824" s="133">
        <f t="shared" ref="F824:F843" si="34">D824+E824</f>
        <v>1387.3879630000001</v>
      </c>
    </row>
    <row r="825" spans="1:6" x14ac:dyDescent="0.2">
      <c r="A825" s="130"/>
      <c r="B825" s="131" t="s">
        <v>65</v>
      </c>
      <c r="C825" s="132">
        <v>15.27773318076</v>
      </c>
      <c r="D825" s="132">
        <v>1602.753242</v>
      </c>
      <c r="E825" s="132">
        <v>4292.7979720000003</v>
      </c>
      <c r="F825" s="133">
        <f t="shared" si="34"/>
        <v>5895.5512140000001</v>
      </c>
    </row>
    <row r="826" spans="1:6" x14ac:dyDescent="0.2">
      <c r="A826" s="130"/>
      <c r="B826" s="131" t="s">
        <v>66</v>
      </c>
      <c r="C826" s="132">
        <v>8.4295436322686328</v>
      </c>
      <c r="D826" s="132">
        <v>899.03211299999998</v>
      </c>
      <c r="E826" s="132">
        <v>2817.7482059999998</v>
      </c>
      <c r="F826" s="133">
        <f t="shared" si="34"/>
        <v>3716.7803189999995</v>
      </c>
    </row>
    <row r="827" spans="1:6" x14ac:dyDescent="0.2">
      <c r="A827" s="130"/>
      <c r="B827" s="131" t="s">
        <v>67</v>
      </c>
      <c r="C827" s="132">
        <v>5.3801644560000002</v>
      </c>
      <c r="D827" s="132">
        <v>552.80793500000004</v>
      </c>
      <c r="E827" s="132">
        <v>1510.6892700000001</v>
      </c>
      <c r="F827" s="133">
        <f t="shared" si="34"/>
        <v>2063.4972050000001</v>
      </c>
    </row>
    <row r="828" spans="1:6" x14ac:dyDescent="0.2">
      <c r="A828" s="130"/>
      <c r="B828" s="131" t="s">
        <v>68</v>
      </c>
      <c r="C828" s="132">
        <v>0</v>
      </c>
      <c r="D828" s="132">
        <v>0</v>
      </c>
      <c r="E828" s="132">
        <v>0</v>
      </c>
      <c r="F828" s="133">
        <f t="shared" si="34"/>
        <v>0</v>
      </c>
    </row>
    <row r="829" spans="1:6" x14ac:dyDescent="0.2">
      <c r="A829" s="130"/>
      <c r="B829" s="131" t="s">
        <v>69</v>
      </c>
      <c r="C829" s="132">
        <v>0</v>
      </c>
      <c r="D829" s="132">
        <v>0</v>
      </c>
      <c r="E829" s="132">
        <v>0</v>
      </c>
      <c r="F829" s="133">
        <f t="shared" si="34"/>
        <v>0</v>
      </c>
    </row>
    <row r="830" spans="1:6" x14ac:dyDescent="0.2">
      <c r="A830" s="130"/>
      <c r="B830" s="131" t="s">
        <v>70</v>
      </c>
      <c r="C830" s="132">
        <v>1.7978399999999999</v>
      </c>
      <c r="D830" s="132">
        <v>171.81417000000002</v>
      </c>
      <c r="E830" s="132">
        <v>417.38961</v>
      </c>
      <c r="F830" s="133">
        <f t="shared" si="34"/>
        <v>589.20378000000005</v>
      </c>
    </row>
    <row r="831" spans="1:6" x14ac:dyDescent="0.2">
      <c r="A831" s="130"/>
      <c r="B831" s="131" t="s">
        <v>71</v>
      </c>
      <c r="C831" s="132">
        <v>48.848387094846224</v>
      </c>
      <c r="D831" s="132">
        <v>5117.2482369999998</v>
      </c>
      <c r="E831" s="132">
        <v>15474.914674000001</v>
      </c>
      <c r="F831" s="133">
        <f t="shared" si="34"/>
        <v>20592.162910999999</v>
      </c>
    </row>
    <row r="832" spans="1:6" x14ac:dyDescent="0.2">
      <c r="A832" s="130"/>
      <c r="B832" s="131" t="s">
        <v>72</v>
      </c>
      <c r="C832" s="132">
        <v>4.4705009765624997</v>
      </c>
      <c r="D832" s="132">
        <v>452.849694</v>
      </c>
      <c r="E832" s="132">
        <v>1431.082596</v>
      </c>
      <c r="F832" s="133">
        <f t="shared" si="34"/>
        <v>1883.93229</v>
      </c>
    </row>
    <row r="833" spans="1:6" x14ac:dyDescent="0.2">
      <c r="A833" s="130"/>
      <c r="B833" s="131" t="s">
        <v>73</v>
      </c>
      <c r="C833" s="132">
        <v>2.4895909404882866</v>
      </c>
      <c r="D833" s="132">
        <v>241.42917</v>
      </c>
      <c r="E833" s="132">
        <v>670.07365400000003</v>
      </c>
      <c r="F833" s="133">
        <f t="shared" si="34"/>
        <v>911.50282400000003</v>
      </c>
    </row>
    <row r="834" spans="1:6" x14ac:dyDescent="0.2">
      <c r="A834" s="130"/>
      <c r="B834" s="131" t="s">
        <v>74</v>
      </c>
      <c r="C834" s="132">
        <v>3.692221435546875</v>
      </c>
      <c r="D834" s="132">
        <v>384.40456</v>
      </c>
      <c r="E834" s="132">
        <v>992.72072800000001</v>
      </c>
      <c r="F834" s="133">
        <f t="shared" si="34"/>
        <v>1377.125288</v>
      </c>
    </row>
    <row r="835" spans="1:6" x14ac:dyDescent="0.2">
      <c r="A835" s="130"/>
      <c r="B835" s="131" t="s">
        <v>75</v>
      </c>
      <c r="C835" s="132">
        <v>7.9584134191999993</v>
      </c>
      <c r="D835" s="132">
        <v>858.68303200000003</v>
      </c>
      <c r="E835" s="132">
        <v>2714.4584279999999</v>
      </c>
      <c r="F835" s="133">
        <f t="shared" si="34"/>
        <v>3573.1414599999998</v>
      </c>
    </row>
    <row r="836" spans="1:6" x14ac:dyDescent="0.2">
      <c r="A836" s="130"/>
      <c r="B836" s="131" t="s">
        <v>76</v>
      </c>
      <c r="C836" s="132">
        <v>2.0568560453505458</v>
      </c>
      <c r="D836" s="132">
        <v>215.60245600000002</v>
      </c>
      <c r="E836" s="132">
        <v>767.64733000000001</v>
      </c>
      <c r="F836" s="133">
        <f t="shared" si="34"/>
        <v>983.24978600000009</v>
      </c>
    </row>
    <row r="837" spans="1:6" x14ac:dyDescent="0.2">
      <c r="A837" s="130"/>
      <c r="B837" s="131" t="s">
        <v>77</v>
      </c>
      <c r="C837" s="132">
        <v>14.90844941738909</v>
      </c>
      <c r="D837" s="132">
        <v>1674.001074</v>
      </c>
      <c r="E837" s="132">
        <v>5237.5228540000007</v>
      </c>
      <c r="F837" s="133">
        <f t="shared" si="34"/>
        <v>6911.5239280000005</v>
      </c>
    </row>
    <row r="838" spans="1:6" x14ac:dyDescent="0.2">
      <c r="A838" s="130"/>
      <c r="B838" s="131" t="s">
        <v>78</v>
      </c>
      <c r="C838" s="132">
        <v>8.9779894280000008</v>
      </c>
      <c r="D838" s="132">
        <v>928.02028099999995</v>
      </c>
      <c r="E838" s="132">
        <v>2781.6975699999998</v>
      </c>
      <c r="F838" s="133">
        <f t="shared" si="34"/>
        <v>3709.7178509999999</v>
      </c>
    </row>
    <row r="839" spans="1:6" x14ac:dyDescent="0.2">
      <c r="A839" s="130"/>
      <c r="B839" s="131" t="s">
        <v>79</v>
      </c>
      <c r="C839" s="132">
        <v>3.0605852050781248</v>
      </c>
      <c r="D839" s="132">
        <v>289.11431400000004</v>
      </c>
      <c r="E839" s="132">
        <v>790.40448800000001</v>
      </c>
      <c r="F839" s="133">
        <f t="shared" si="34"/>
        <v>1079.5188020000001</v>
      </c>
    </row>
    <row r="840" spans="1:6" x14ac:dyDescent="0.2">
      <c r="A840" s="130"/>
      <c r="B840" s="131" t="s">
        <v>80</v>
      </c>
      <c r="C840" s="132">
        <v>0.83908436988846313</v>
      </c>
      <c r="D840" s="132">
        <v>94.016509999999997</v>
      </c>
      <c r="E840" s="132">
        <v>410.80851000000001</v>
      </c>
      <c r="F840" s="133">
        <f t="shared" si="34"/>
        <v>504.82501999999999</v>
      </c>
    </row>
    <row r="841" spans="1:6" x14ac:dyDescent="0.2">
      <c r="A841" s="130"/>
      <c r="B841" s="131" t="s">
        <v>81</v>
      </c>
      <c r="C841" s="132">
        <v>0.12157251739501954</v>
      </c>
      <c r="D841" s="132">
        <v>13.322984</v>
      </c>
      <c r="E841" s="132">
        <v>46.830447999999997</v>
      </c>
      <c r="F841" s="133">
        <f t="shared" si="34"/>
        <v>60.153431999999995</v>
      </c>
    </row>
    <row r="842" spans="1:6" x14ac:dyDescent="0.2">
      <c r="A842" s="130"/>
      <c r="B842" s="131" t="s">
        <v>82</v>
      </c>
      <c r="C842" s="132">
        <v>6.4187999999999992</v>
      </c>
      <c r="D842" s="132">
        <v>718.74969799999997</v>
      </c>
      <c r="E842" s="132">
        <v>2266.9995240000003</v>
      </c>
      <c r="F842" s="133">
        <f t="shared" si="34"/>
        <v>2985.7492220000004</v>
      </c>
    </row>
    <row r="843" spans="1:6" ht="13.5" thickBot="1" x14ac:dyDescent="0.25">
      <c r="A843" s="134"/>
      <c r="B843" s="135" t="s">
        <v>83</v>
      </c>
      <c r="C843" s="136">
        <v>34.937288639772724</v>
      </c>
      <c r="D843" s="136">
        <v>3551.4029419999997</v>
      </c>
      <c r="E843" s="136">
        <v>10181.507642999999</v>
      </c>
      <c r="F843" s="137">
        <f t="shared" si="34"/>
        <v>13732.910584999998</v>
      </c>
    </row>
    <row r="844" spans="1:6" x14ac:dyDescent="0.2">
      <c r="A844" s="138">
        <v>44621</v>
      </c>
      <c r="B844" s="139" t="s">
        <v>63</v>
      </c>
      <c r="C844" s="140">
        <v>3.5020951693834412</v>
      </c>
      <c r="D844" s="140">
        <v>434.11267200000003</v>
      </c>
      <c r="E844" s="140">
        <v>1303.85014</v>
      </c>
      <c r="F844" s="141">
        <f>D844+E844</f>
        <v>1737.962812</v>
      </c>
    </row>
    <row r="845" spans="1:6" x14ac:dyDescent="0.2">
      <c r="A845" s="142"/>
      <c r="B845" s="143" t="s">
        <v>64</v>
      </c>
      <c r="C845" s="144">
        <v>3.4824280825200016</v>
      </c>
      <c r="D845" s="144">
        <v>411.405509</v>
      </c>
      <c r="E845" s="144">
        <v>1180.893286</v>
      </c>
      <c r="F845" s="145">
        <f t="shared" ref="F845:F864" si="35">D845+E845</f>
        <v>1592.2987949999999</v>
      </c>
    </row>
    <row r="846" spans="1:6" x14ac:dyDescent="0.2">
      <c r="A846" s="142"/>
      <c r="B846" s="143" t="s">
        <v>65</v>
      </c>
      <c r="C846" s="144">
        <v>16.247095303359998</v>
      </c>
      <c r="D846" s="144">
        <v>1683.682759</v>
      </c>
      <c r="E846" s="144">
        <v>4170.2542530000001</v>
      </c>
      <c r="F846" s="145">
        <f t="shared" si="35"/>
        <v>5853.9370120000003</v>
      </c>
    </row>
    <row r="847" spans="1:6" x14ac:dyDescent="0.2">
      <c r="A847" s="142"/>
      <c r="B847" s="143" t="s">
        <v>66</v>
      </c>
      <c r="C847" s="144">
        <v>8.8840647857065864</v>
      </c>
      <c r="D847" s="144">
        <v>1067.123051</v>
      </c>
      <c r="E847" s="144">
        <v>3265.3988410000002</v>
      </c>
      <c r="F847" s="145">
        <f t="shared" si="35"/>
        <v>4332.5218920000007</v>
      </c>
    </row>
    <row r="848" spans="1:6" x14ac:dyDescent="0.2">
      <c r="A848" s="142"/>
      <c r="B848" s="143" t="s">
        <v>67</v>
      </c>
      <c r="C848" s="144">
        <v>5.3080262080000002</v>
      </c>
      <c r="D848" s="144">
        <v>629.49193000000002</v>
      </c>
      <c r="E848" s="144">
        <v>1668.002837</v>
      </c>
      <c r="F848" s="145">
        <f t="shared" si="35"/>
        <v>2297.4947670000001</v>
      </c>
    </row>
    <row r="849" spans="1:6" x14ac:dyDescent="0.2">
      <c r="A849" s="142"/>
      <c r="B849" s="143" t="s">
        <v>68</v>
      </c>
      <c r="C849" s="144">
        <v>0</v>
      </c>
      <c r="D849" s="144">
        <v>0</v>
      </c>
      <c r="E849" s="144">
        <v>0</v>
      </c>
      <c r="F849" s="145">
        <f t="shared" si="35"/>
        <v>0</v>
      </c>
    </row>
    <row r="850" spans="1:6" x14ac:dyDescent="0.2">
      <c r="A850" s="142"/>
      <c r="B850" s="143" t="s">
        <v>69</v>
      </c>
      <c r="C850" s="144">
        <v>0</v>
      </c>
      <c r="D850" s="144">
        <v>0</v>
      </c>
      <c r="E850" s="144">
        <v>0</v>
      </c>
      <c r="F850" s="145">
        <f t="shared" si="35"/>
        <v>0</v>
      </c>
    </row>
    <row r="851" spans="1:6" x14ac:dyDescent="0.2">
      <c r="A851" s="142"/>
      <c r="B851" s="143" t="s">
        <v>70</v>
      </c>
      <c r="C851" s="144">
        <v>1.881</v>
      </c>
      <c r="D851" s="144">
        <v>203.57864999999998</v>
      </c>
      <c r="E851" s="144">
        <v>481.45053000000001</v>
      </c>
      <c r="F851" s="145">
        <f t="shared" si="35"/>
        <v>685.02918</v>
      </c>
    </row>
    <row r="852" spans="1:6" x14ac:dyDescent="0.2">
      <c r="A852" s="142"/>
      <c r="B852" s="143" t="s">
        <v>71</v>
      </c>
      <c r="C852" s="144">
        <v>48.979343549623117</v>
      </c>
      <c r="D852" s="144">
        <v>5862.7026299999998</v>
      </c>
      <c r="E852" s="144">
        <v>17341.349905999999</v>
      </c>
      <c r="F852" s="145">
        <f t="shared" si="35"/>
        <v>23204.052535999999</v>
      </c>
    </row>
    <row r="853" spans="1:6" x14ac:dyDescent="0.2">
      <c r="A853" s="142"/>
      <c r="B853" s="143" t="s">
        <v>72</v>
      </c>
      <c r="C853" s="144">
        <v>4.5061713867187496</v>
      </c>
      <c r="D853" s="144">
        <v>526.09531100000004</v>
      </c>
      <c r="E853" s="144">
        <v>1593.5929289999999</v>
      </c>
      <c r="F853" s="145">
        <f t="shared" si="35"/>
        <v>2119.68824</v>
      </c>
    </row>
    <row r="854" spans="1:6" x14ac:dyDescent="0.2">
      <c r="A854" s="142"/>
      <c r="B854" s="143" t="s">
        <v>73</v>
      </c>
      <c r="C854" s="144">
        <v>2.5319876273625224</v>
      </c>
      <c r="D854" s="144">
        <v>293.05896899999999</v>
      </c>
      <c r="E854" s="144">
        <v>811.15276500000004</v>
      </c>
      <c r="F854" s="145">
        <f t="shared" si="35"/>
        <v>1104.211734</v>
      </c>
    </row>
    <row r="855" spans="1:6" x14ac:dyDescent="0.2">
      <c r="A855" s="142"/>
      <c r="B855" s="143" t="s">
        <v>74</v>
      </c>
      <c r="C855" s="144">
        <v>3.896573974609375</v>
      </c>
      <c r="D855" s="144">
        <v>444.347779</v>
      </c>
      <c r="E855" s="144">
        <v>1112.054247</v>
      </c>
      <c r="F855" s="145">
        <f t="shared" si="35"/>
        <v>1556.402026</v>
      </c>
    </row>
    <row r="856" spans="1:6" x14ac:dyDescent="0.2">
      <c r="A856" s="142"/>
      <c r="B856" s="143" t="s">
        <v>75</v>
      </c>
      <c r="C856" s="144">
        <v>8.3067702162000003</v>
      </c>
      <c r="D856" s="144">
        <v>993.08814399999994</v>
      </c>
      <c r="E856" s="144">
        <v>3064.431634</v>
      </c>
      <c r="F856" s="145">
        <f t="shared" si="35"/>
        <v>4057.5197779999999</v>
      </c>
    </row>
    <row r="857" spans="1:6" x14ac:dyDescent="0.2">
      <c r="A857" s="142"/>
      <c r="B857" s="143" t="s">
        <v>76</v>
      </c>
      <c r="C857" s="144">
        <v>1.5497932524328728</v>
      </c>
      <c r="D857" s="144">
        <v>183.63269399999999</v>
      </c>
      <c r="E857" s="144">
        <v>597.289536</v>
      </c>
      <c r="F857" s="145">
        <f t="shared" si="35"/>
        <v>780.92223000000001</v>
      </c>
    </row>
    <row r="858" spans="1:6" x14ac:dyDescent="0.2">
      <c r="A858" s="142"/>
      <c r="B858" s="143" t="s">
        <v>77</v>
      </c>
      <c r="C858" s="144">
        <v>15.594901875200767</v>
      </c>
      <c r="D858" s="144">
        <v>1912.0031389999999</v>
      </c>
      <c r="E858" s="144">
        <v>5789.055711</v>
      </c>
      <c r="F858" s="145">
        <f t="shared" si="35"/>
        <v>7701.0588499999994</v>
      </c>
    </row>
    <row r="859" spans="1:6" x14ac:dyDescent="0.2">
      <c r="A859" s="142"/>
      <c r="B859" s="143" t="s">
        <v>78</v>
      </c>
      <c r="C859" s="144">
        <v>8.9462515679999992</v>
      </c>
      <c r="D859" s="144">
        <v>1060.513717</v>
      </c>
      <c r="E859" s="144">
        <v>3109.0592080000001</v>
      </c>
      <c r="F859" s="145">
        <f t="shared" si="35"/>
        <v>4169.5729250000004</v>
      </c>
    </row>
    <row r="860" spans="1:6" x14ac:dyDescent="0.2">
      <c r="A860" s="142"/>
      <c r="B860" s="143" t="s">
        <v>79</v>
      </c>
      <c r="C860" s="144">
        <v>2.966300048828125</v>
      </c>
      <c r="D860" s="144">
        <v>334.61603100000002</v>
      </c>
      <c r="E860" s="144">
        <v>904.23102000000006</v>
      </c>
      <c r="F860" s="145">
        <f t="shared" si="35"/>
        <v>1238.8470510000002</v>
      </c>
    </row>
    <row r="861" spans="1:6" x14ac:dyDescent="0.2">
      <c r="A861" s="142"/>
      <c r="B861" s="143" t="s">
        <v>80</v>
      </c>
      <c r="C861" s="144">
        <v>0.85996636629694523</v>
      </c>
      <c r="D861" s="144">
        <v>98.280878999999999</v>
      </c>
      <c r="E861" s="144">
        <v>414.87971999999996</v>
      </c>
      <c r="F861" s="145">
        <f t="shared" si="35"/>
        <v>513.16059899999993</v>
      </c>
    </row>
    <row r="862" spans="1:6" x14ac:dyDescent="0.2">
      <c r="A862" s="142"/>
      <c r="B862" s="143" t="s">
        <v>81</v>
      </c>
      <c r="C862" s="144">
        <v>0.1214969482421875</v>
      </c>
      <c r="D862" s="144">
        <v>16.930319999999998</v>
      </c>
      <c r="E862" s="144">
        <v>58.685824000000004</v>
      </c>
      <c r="F862" s="145">
        <f t="shared" si="35"/>
        <v>75.616144000000006</v>
      </c>
    </row>
    <row r="863" spans="1:6" x14ac:dyDescent="0.2">
      <c r="A863" s="142"/>
      <c r="B863" s="143" t="s">
        <v>82</v>
      </c>
      <c r="C863" s="144">
        <v>6.2590039550000007</v>
      </c>
      <c r="D863" s="144">
        <v>793.34886600000004</v>
      </c>
      <c r="E863" s="144">
        <v>2470.4350210000002</v>
      </c>
      <c r="F863" s="145">
        <f t="shared" si="35"/>
        <v>3263.7838870000005</v>
      </c>
    </row>
    <row r="864" spans="1:6" ht="13.5" thickBot="1" x14ac:dyDescent="0.25">
      <c r="A864" s="146"/>
      <c r="B864" s="147" t="s">
        <v>83</v>
      </c>
      <c r="C864" s="148">
        <v>37.022078978977277</v>
      </c>
      <c r="D864" s="148">
        <v>4196.3076380000002</v>
      </c>
      <c r="E864" s="148">
        <v>11762.846110999999</v>
      </c>
      <c r="F864" s="149">
        <f t="shared" si="35"/>
        <v>15959.153748999999</v>
      </c>
    </row>
    <row r="865" spans="1:6" x14ac:dyDescent="0.2">
      <c r="A865" s="150">
        <v>44652</v>
      </c>
      <c r="B865" s="151" t="s">
        <v>63</v>
      </c>
      <c r="C865" s="152">
        <v>2.9562831968118535</v>
      </c>
      <c r="D865" s="152">
        <v>372.39068500000002</v>
      </c>
      <c r="E865" s="152">
        <v>1231.7924250000001</v>
      </c>
      <c r="F865" s="153">
        <f>D865+E865</f>
        <v>1604.1831100000002</v>
      </c>
    </row>
    <row r="866" spans="1:6" x14ac:dyDescent="0.2">
      <c r="A866" s="154"/>
      <c r="B866" s="155" t="s">
        <v>64</v>
      </c>
      <c r="C866" s="156">
        <v>3.4565939055829684</v>
      </c>
      <c r="D866" s="156">
        <v>366.95918800000004</v>
      </c>
      <c r="E866" s="156">
        <v>1162.0931849999999</v>
      </c>
      <c r="F866" s="157">
        <f t="shared" ref="F866:F885" si="36">D866+E866</f>
        <v>1529.052373</v>
      </c>
    </row>
    <row r="867" spans="1:6" x14ac:dyDescent="0.2">
      <c r="A867" s="154"/>
      <c r="B867" s="155" t="s">
        <v>65</v>
      </c>
      <c r="C867" s="156">
        <v>14.833027609239998</v>
      </c>
      <c r="D867" s="156">
        <v>1499.964283</v>
      </c>
      <c r="E867" s="156">
        <v>4079.7524579999999</v>
      </c>
      <c r="F867" s="157">
        <f t="shared" si="36"/>
        <v>5579.7167410000002</v>
      </c>
    </row>
    <row r="868" spans="1:6" x14ac:dyDescent="0.2">
      <c r="A868" s="154"/>
      <c r="B868" s="155" t="s">
        <v>66</v>
      </c>
      <c r="C868" s="156">
        <v>8.7095239033599832</v>
      </c>
      <c r="D868" s="156">
        <v>965.81977899999993</v>
      </c>
      <c r="E868" s="156">
        <v>3229.0323229999999</v>
      </c>
      <c r="F868" s="157">
        <f t="shared" si="36"/>
        <v>4194.8521019999998</v>
      </c>
    </row>
    <row r="869" spans="1:6" x14ac:dyDescent="0.2">
      <c r="A869" s="154"/>
      <c r="B869" s="155" t="s">
        <v>67</v>
      </c>
      <c r="C869" s="156">
        <v>5.3165611120000005</v>
      </c>
      <c r="D869" s="156">
        <v>558.67991200000006</v>
      </c>
      <c r="E869" s="156">
        <v>1657.730632</v>
      </c>
      <c r="F869" s="157">
        <f t="shared" si="36"/>
        <v>2216.4105440000003</v>
      </c>
    </row>
    <row r="870" spans="1:6" x14ac:dyDescent="0.2">
      <c r="A870" s="154"/>
      <c r="B870" s="155" t="s">
        <v>68</v>
      </c>
      <c r="C870" s="156">
        <v>0</v>
      </c>
      <c r="D870" s="156">
        <v>0</v>
      </c>
      <c r="E870" s="156">
        <v>0</v>
      </c>
      <c r="F870" s="157">
        <f t="shared" si="36"/>
        <v>0</v>
      </c>
    </row>
    <row r="871" spans="1:6" x14ac:dyDescent="0.2">
      <c r="A871" s="154"/>
      <c r="B871" s="155" t="s">
        <v>69</v>
      </c>
      <c r="C871" s="156">
        <v>0</v>
      </c>
      <c r="D871" s="156">
        <v>0</v>
      </c>
      <c r="E871" s="156">
        <v>0</v>
      </c>
      <c r="F871" s="157">
        <f t="shared" si="36"/>
        <v>0</v>
      </c>
    </row>
    <row r="872" spans="1:6" x14ac:dyDescent="0.2">
      <c r="A872" s="154"/>
      <c r="B872" s="155" t="s">
        <v>70</v>
      </c>
      <c r="C872" s="156">
        <v>1.95492</v>
      </c>
      <c r="D872" s="156">
        <v>179.58104999999998</v>
      </c>
      <c r="E872" s="156">
        <v>471.51258000000001</v>
      </c>
      <c r="F872" s="157">
        <f t="shared" si="36"/>
        <v>651.09362999999996</v>
      </c>
    </row>
    <row r="873" spans="1:6" x14ac:dyDescent="0.2">
      <c r="A873" s="154"/>
      <c r="B873" s="155" t="s">
        <v>71</v>
      </c>
      <c r="C873" s="156">
        <v>50.616836345473992</v>
      </c>
      <c r="D873" s="156">
        <v>5305.270211</v>
      </c>
      <c r="E873" s="156">
        <v>17049.571624</v>
      </c>
      <c r="F873" s="157">
        <f t="shared" si="36"/>
        <v>22354.841834999999</v>
      </c>
    </row>
    <row r="874" spans="1:6" x14ac:dyDescent="0.2">
      <c r="A874" s="154"/>
      <c r="B874" s="155" t="s">
        <v>72</v>
      </c>
      <c r="C874" s="156">
        <v>4.4712011718750002</v>
      </c>
      <c r="D874" s="156">
        <v>475.218614</v>
      </c>
      <c r="E874" s="156">
        <v>1562.0070470000001</v>
      </c>
      <c r="F874" s="157">
        <f t="shared" si="36"/>
        <v>2037.2256609999999</v>
      </c>
    </row>
    <row r="875" spans="1:6" x14ac:dyDescent="0.2">
      <c r="A875" s="154"/>
      <c r="B875" s="155" t="s">
        <v>73</v>
      </c>
      <c r="C875" s="156">
        <v>2.638878632963543</v>
      </c>
      <c r="D875" s="156">
        <v>264.65436200000005</v>
      </c>
      <c r="E875" s="156">
        <v>788.27410999999995</v>
      </c>
      <c r="F875" s="157">
        <f t="shared" si="36"/>
        <v>1052.9284720000001</v>
      </c>
    </row>
    <row r="876" spans="1:6" x14ac:dyDescent="0.2">
      <c r="A876" s="154"/>
      <c r="B876" s="155" t="s">
        <v>74</v>
      </c>
      <c r="C876" s="156">
        <v>4.1093154296875003</v>
      </c>
      <c r="D876" s="156">
        <v>403.49720000000002</v>
      </c>
      <c r="E876" s="156">
        <v>1105.8993189999999</v>
      </c>
      <c r="F876" s="157">
        <f t="shared" si="36"/>
        <v>1509.3965189999999</v>
      </c>
    </row>
    <row r="877" spans="1:6" x14ac:dyDescent="0.2">
      <c r="A877" s="154"/>
      <c r="B877" s="155" t="s">
        <v>75</v>
      </c>
      <c r="C877" s="156">
        <v>8.5001290034999997</v>
      </c>
      <c r="D877" s="156">
        <v>880.96684699999992</v>
      </c>
      <c r="E877" s="156">
        <v>3032.2082070000001</v>
      </c>
      <c r="F877" s="157">
        <f t="shared" si="36"/>
        <v>3913.1750540000003</v>
      </c>
    </row>
    <row r="878" spans="1:6" x14ac:dyDescent="0.2">
      <c r="A878" s="154"/>
      <c r="B878" s="155" t="s">
        <v>76</v>
      </c>
      <c r="C878" s="156">
        <v>1.6450811662709093</v>
      </c>
      <c r="D878" s="156">
        <v>167.86045899999999</v>
      </c>
      <c r="E878" s="156">
        <v>649.75763199999994</v>
      </c>
      <c r="F878" s="157">
        <f t="shared" si="36"/>
        <v>817.61809099999994</v>
      </c>
    </row>
    <row r="879" spans="1:6" x14ac:dyDescent="0.2">
      <c r="A879" s="154"/>
      <c r="B879" s="155" t="s">
        <v>77</v>
      </c>
      <c r="C879" s="156">
        <v>16.245796983614362</v>
      </c>
      <c r="D879" s="156">
        <v>1730.454007</v>
      </c>
      <c r="E879" s="156">
        <v>5853.224835</v>
      </c>
      <c r="F879" s="157">
        <f t="shared" si="36"/>
        <v>7583.6788420000003</v>
      </c>
    </row>
    <row r="880" spans="1:6" x14ac:dyDescent="0.2">
      <c r="A880" s="154"/>
      <c r="B880" s="155" t="s">
        <v>78</v>
      </c>
      <c r="C880" s="156">
        <v>9.3091757479999995</v>
      </c>
      <c r="D880" s="156">
        <v>966.20659699999999</v>
      </c>
      <c r="E880" s="156">
        <v>3145.2675980000004</v>
      </c>
      <c r="F880" s="157">
        <f t="shared" si="36"/>
        <v>4111.4741950000007</v>
      </c>
    </row>
    <row r="881" spans="1:6" x14ac:dyDescent="0.2">
      <c r="A881" s="154"/>
      <c r="B881" s="155" t="s">
        <v>79</v>
      </c>
      <c r="C881" s="156">
        <v>3.0786171874999999</v>
      </c>
      <c r="D881" s="156">
        <v>301.14808099999999</v>
      </c>
      <c r="E881" s="156">
        <v>909.62403399999994</v>
      </c>
      <c r="F881" s="157">
        <f t="shared" si="36"/>
        <v>1210.772115</v>
      </c>
    </row>
    <row r="882" spans="1:6" x14ac:dyDescent="0.2">
      <c r="A882" s="154"/>
      <c r="B882" s="155" t="s">
        <v>80</v>
      </c>
      <c r="C882" s="156">
        <v>0.71138703829569383</v>
      </c>
      <c r="D882" s="156">
        <v>80.859732000000008</v>
      </c>
      <c r="E882" s="156">
        <v>366.30485399999998</v>
      </c>
      <c r="F882" s="157">
        <f t="shared" si="36"/>
        <v>447.16458599999999</v>
      </c>
    </row>
    <row r="883" spans="1:6" x14ac:dyDescent="0.2">
      <c r="A883" s="154"/>
      <c r="B883" s="155" t="s">
        <v>81</v>
      </c>
      <c r="C883" s="156">
        <v>0.15070360946655273</v>
      </c>
      <c r="D883" s="156">
        <v>17.158583</v>
      </c>
      <c r="E883" s="156">
        <v>68.494022000000001</v>
      </c>
      <c r="F883" s="157">
        <f t="shared" si="36"/>
        <v>85.652604999999994</v>
      </c>
    </row>
    <row r="884" spans="1:6" x14ac:dyDescent="0.2">
      <c r="A884" s="154"/>
      <c r="B884" s="155" t="s">
        <v>82</v>
      </c>
      <c r="C884" s="156">
        <v>4.0034705800000001</v>
      </c>
      <c r="D884" s="156">
        <v>394.27812499999999</v>
      </c>
      <c r="E884" s="156">
        <v>1159.961624</v>
      </c>
      <c r="F884" s="157">
        <f t="shared" si="36"/>
        <v>1554.2397490000001</v>
      </c>
    </row>
    <row r="885" spans="1:6" ht="13.5" thickBot="1" x14ac:dyDescent="0.25">
      <c r="A885" s="158"/>
      <c r="B885" s="159" t="s">
        <v>83</v>
      </c>
      <c r="C885" s="160">
        <v>36.589778521590908</v>
      </c>
      <c r="D885" s="160">
        <v>3757.184436</v>
      </c>
      <c r="E885" s="160">
        <v>11587.937528</v>
      </c>
      <c r="F885" s="161">
        <f t="shared" si="36"/>
        <v>15345.121964</v>
      </c>
    </row>
    <row r="886" spans="1:6" x14ac:dyDescent="0.2">
      <c r="A886" s="93">
        <v>44682</v>
      </c>
      <c r="B886" s="94" t="s">
        <v>63</v>
      </c>
      <c r="C886" s="95">
        <v>3.5411472064560647</v>
      </c>
      <c r="D886" s="95">
        <v>423.05938299999997</v>
      </c>
      <c r="E886" s="95">
        <v>1308.6217260000001</v>
      </c>
      <c r="F886" s="96">
        <f>D886+E886</f>
        <v>1731.6811090000001</v>
      </c>
    </row>
    <row r="887" spans="1:6" x14ac:dyDescent="0.2">
      <c r="A887" s="97"/>
      <c r="B887" s="98" t="s">
        <v>64</v>
      </c>
      <c r="C887" s="99">
        <v>3.5008956513106151</v>
      </c>
      <c r="D887" s="99">
        <v>392.13774999999998</v>
      </c>
      <c r="E887" s="99">
        <v>1179.0173829999999</v>
      </c>
      <c r="F887" s="100">
        <f t="shared" ref="F887:F906" si="37">D887+E887</f>
        <v>1571.1551329999998</v>
      </c>
    </row>
    <row r="888" spans="1:6" x14ac:dyDescent="0.2">
      <c r="A888" s="97"/>
      <c r="B888" s="98" t="s">
        <v>65</v>
      </c>
      <c r="C888" s="99">
        <v>16.086215175720003</v>
      </c>
      <c r="D888" s="99">
        <v>1724.154505</v>
      </c>
      <c r="E888" s="99">
        <v>4509.6035010000005</v>
      </c>
      <c r="F888" s="100">
        <f t="shared" si="37"/>
        <v>6233.758006</v>
      </c>
    </row>
    <row r="889" spans="1:6" x14ac:dyDescent="0.2">
      <c r="A889" s="97"/>
      <c r="B889" s="98" t="s">
        <v>66</v>
      </c>
      <c r="C889" s="99">
        <v>9.2989492116588472</v>
      </c>
      <c r="D889" s="99">
        <v>1070.826108</v>
      </c>
      <c r="E889" s="99">
        <v>3408.3928040000001</v>
      </c>
      <c r="F889" s="100">
        <f t="shared" si="37"/>
        <v>4479.2189120000003</v>
      </c>
    </row>
    <row r="890" spans="1:6" x14ac:dyDescent="0.2">
      <c r="A890" s="97"/>
      <c r="B890" s="98" t="s">
        <v>67</v>
      </c>
      <c r="C890" s="99">
        <v>5.21773972</v>
      </c>
      <c r="D890" s="99">
        <v>608.70871599999998</v>
      </c>
      <c r="E890" s="99">
        <v>1688.962</v>
      </c>
      <c r="F890" s="100">
        <f t="shared" si="37"/>
        <v>2297.6707160000001</v>
      </c>
    </row>
    <row r="891" spans="1:6" x14ac:dyDescent="0.2">
      <c r="A891" s="97"/>
      <c r="B891" s="98" t="s">
        <v>68</v>
      </c>
      <c r="C891" s="99">
        <v>0</v>
      </c>
      <c r="D891" s="99">
        <v>0</v>
      </c>
      <c r="E891" s="99">
        <v>0</v>
      </c>
      <c r="F891" s="100">
        <f t="shared" si="37"/>
        <v>0</v>
      </c>
    </row>
    <row r="892" spans="1:6" x14ac:dyDescent="0.2">
      <c r="A892" s="97"/>
      <c r="B892" s="98" t="s">
        <v>69</v>
      </c>
      <c r="C892" s="99">
        <v>0</v>
      </c>
      <c r="D892" s="99">
        <v>0</v>
      </c>
      <c r="E892" s="99">
        <v>0</v>
      </c>
      <c r="F892" s="100">
        <f t="shared" si="37"/>
        <v>0</v>
      </c>
    </row>
    <row r="893" spans="1:6" x14ac:dyDescent="0.2">
      <c r="A893" s="97"/>
      <c r="B893" s="98" t="s">
        <v>70</v>
      </c>
      <c r="C893" s="99">
        <v>1.95228</v>
      </c>
      <c r="D893" s="99">
        <v>194.31917999999999</v>
      </c>
      <c r="E893" s="99">
        <v>486.16985999999997</v>
      </c>
      <c r="F893" s="100">
        <f t="shared" si="37"/>
        <v>680.48903999999993</v>
      </c>
    </row>
    <row r="894" spans="1:6" x14ac:dyDescent="0.2">
      <c r="A894" s="97"/>
      <c r="B894" s="98" t="s">
        <v>71</v>
      </c>
      <c r="C894" s="99">
        <v>50.433391641212516</v>
      </c>
      <c r="D894" s="99">
        <v>5792.1917350000003</v>
      </c>
      <c r="E894" s="99">
        <v>17306.734490999999</v>
      </c>
      <c r="F894" s="100">
        <f t="shared" si="37"/>
        <v>23098.926226</v>
      </c>
    </row>
    <row r="895" spans="1:6" x14ac:dyDescent="0.2">
      <c r="A895" s="97"/>
      <c r="B895" s="98" t="s">
        <v>72</v>
      </c>
      <c r="C895" s="99">
        <v>4.4299125976562497</v>
      </c>
      <c r="D895" s="99">
        <v>521.25078099999996</v>
      </c>
      <c r="E895" s="99">
        <v>1607.5672</v>
      </c>
      <c r="F895" s="100">
        <f t="shared" si="37"/>
        <v>2128.8179810000001</v>
      </c>
    </row>
    <row r="896" spans="1:6" x14ac:dyDescent="0.2">
      <c r="A896" s="97"/>
      <c r="B896" s="98" t="s">
        <v>73</v>
      </c>
      <c r="C896" s="99">
        <v>2.6804169965636908</v>
      </c>
      <c r="D896" s="99">
        <v>287.08953200000002</v>
      </c>
      <c r="E896" s="99">
        <v>813.18498799999998</v>
      </c>
      <c r="F896" s="100">
        <f t="shared" si="37"/>
        <v>1100.2745199999999</v>
      </c>
    </row>
    <row r="897" spans="1:6" x14ac:dyDescent="0.2">
      <c r="A897" s="97"/>
      <c r="B897" s="98" t="s">
        <v>74</v>
      </c>
      <c r="C897" s="99">
        <v>4.138916015625</v>
      </c>
      <c r="D897" s="99">
        <v>446.57962300000003</v>
      </c>
      <c r="E897" s="99">
        <v>1174.312001</v>
      </c>
      <c r="F897" s="100">
        <f t="shared" si="37"/>
        <v>1620.8916240000001</v>
      </c>
    </row>
    <row r="898" spans="1:6" x14ac:dyDescent="0.2">
      <c r="A898" s="97"/>
      <c r="B898" s="98" t="s">
        <v>75</v>
      </c>
      <c r="C898" s="99">
        <v>8.3971337621439996</v>
      </c>
      <c r="D898" s="99">
        <v>965.02599499999997</v>
      </c>
      <c r="E898" s="99">
        <v>3127.8974629999998</v>
      </c>
      <c r="F898" s="100">
        <f t="shared" si="37"/>
        <v>4092.9234579999998</v>
      </c>
    </row>
    <row r="899" spans="1:6" x14ac:dyDescent="0.2">
      <c r="A899" s="97"/>
      <c r="B899" s="98" t="s">
        <v>76</v>
      </c>
      <c r="C899" s="99">
        <v>1.6853857635250908</v>
      </c>
      <c r="D899" s="99">
        <v>180.424905</v>
      </c>
      <c r="E899" s="99">
        <v>657.024809</v>
      </c>
      <c r="F899" s="100">
        <f t="shared" si="37"/>
        <v>837.44971399999997</v>
      </c>
    </row>
    <row r="900" spans="1:6" x14ac:dyDescent="0.2">
      <c r="A900" s="97"/>
      <c r="B900" s="98" t="s">
        <v>77</v>
      </c>
      <c r="C900" s="99">
        <v>15.89168341562022</v>
      </c>
      <c r="D900" s="99">
        <v>1882.251632</v>
      </c>
      <c r="E900" s="99">
        <v>6020.2550289999999</v>
      </c>
      <c r="F900" s="100">
        <f t="shared" si="37"/>
        <v>7902.5066609999994</v>
      </c>
    </row>
    <row r="901" spans="1:6" x14ac:dyDescent="0.2">
      <c r="A901" s="97"/>
      <c r="B901" s="98" t="s">
        <v>78</v>
      </c>
      <c r="C901" s="99">
        <v>9.0161642680000007</v>
      </c>
      <c r="D901" s="99">
        <v>1067.814339</v>
      </c>
      <c r="E901" s="99">
        <v>3264.9626009999997</v>
      </c>
      <c r="F901" s="100">
        <f t="shared" si="37"/>
        <v>4332.7769399999997</v>
      </c>
    </row>
    <row r="902" spans="1:6" x14ac:dyDescent="0.2">
      <c r="A902" s="97"/>
      <c r="B902" s="98" t="s">
        <v>79</v>
      </c>
      <c r="C902" s="99">
        <v>3.1062243652343748</v>
      </c>
      <c r="D902" s="99">
        <v>336.166158</v>
      </c>
      <c r="E902" s="99">
        <v>955.63697400000001</v>
      </c>
      <c r="F902" s="100">
        <f t="shared" si="37"/>
        <v>1291.803132</v>
      </c>
    </row>
    <row r="903" spans="1:6" x14ac:dyDescent="0.2">
      <c r="A903" s="97"/>
      <c r="B903" s="98" t="s">
        <v>80</v>
      </c>
      <c r="C903" s="99">
        <v>0.74813581366615645</v>
      </c>
      <c r="D903" s="99">
        <v>82.908107999999999</v>
      </c>
      <c r="E903" s="99">
        <v>341.41028999999997</v>
      </c>
      <c r="F903" s="100">
        <f t="shared" si="37"/>
        <v>424.318398</v>
      </c>
    </row>
    <row r="904" spans="1:6" x14ac:dyDescent="0.2">
      <c r="A904" s="97"/>
      <c r="B904" s="98" t="s">
        <v>81</v>
      </c>
      <c r="C904" s="99">
        <v>0.14605455780029297</v>
      </c>
      <c r="D904" s="99">
        <v>18.389547</v>
      </c>
      <c r="E904" s="99">
        <v>67.864249999999998</v>
      </c>
      <c r="F904" s="100">
        <f t="shared" si="37"/>
        <v>86.253796999999992</v>
      </c>
    </row>
    <row r="905" spans="1:6" x14ac:dyDescent="0.2">
      <c r="A905" s="97"/>
      <c r="B905" s="98" t="s">
        <v>82</v>
      </c>
      <c r="C905" s="99">
        <v>6.362444</v>
      </c>
      <c r="D905" s="99">
        <v>786.64366299999995</v>
      </c>
      <c r="E905" s="99">
        <v>2762.6233520000001</v>
      </c>
      <c r="F905" s="100">
        <f t="shared" si="37"/>
        <v>3549.2670149999999</v>
      </c>
    </row>
    <row r="906" spans="1:6" ht="13.5" thickBot="1" x14ac:dyDescent="0.25">
      <c r="A906" s="101"/>
      <c r="B906" s="102" t="s">
        <v>83</v>
      </c>
      <c r="C906" s="103">
        <v>36.107522877840907</v>
      </c>
      <c r="D906" s="103">
        <v>3995.6872599999997</v>
      </c>
      <c r="E906" s="103">
        <v>11397.652317</v>
      </c>
      <c r="F906" s="104">
        <f t="shared" si="37"/>
        <v>15393.339576999999</v>
      </c>
    </row>
    <row r="907" spans="1:6" x14ac:dyDescent="0.2">
      <c r="A907" s="105">
        <v>44713</v>
      </c>
      <c r="B907" s="106" t="s">
        <v>63</v>
      </c>
      <c r="C907" s="107">
        <v>3.4279217257147292</v>
      </c>
      <c r="D907" s="107">
        <v>408.13424400000002</v>
      </c>
      <c r="E907" s="107">
        <v>1278.8327530000001</v>
      </c>
      <c r="F907" s="108">
        <f>D907+E907</f>
        <v>1686.9669970000002</v>
      </c>
    </row>
    <row r="908" spans="1:6" x14ac:dyDescent="0.2">
      <c r="A908" s="109"/>
      <c r="B908" s="110" t="s">
        <v>64</v>
      </c>
      <c r="C908" s="111">
        <v>3.5753483408851574</v>
      </c>
      <c r="D908" s="111">
        <v>390.81685700000003</v>
      </c>
      <c r="E908" s="111">
        <v>1172.5004899999999</v>
      </c>
      <c r="F908" s="112">
        <f t="shared" ref="F908:F927" si="38">D908+E908</f>
        <v>1563.3173469999999</v>
      </c>
    </row>
    <row r="909" spans="1:6" x14ac:dyDescent="0.2">
      <c r="A909" s="109"/>
      <c r="B909" s="110" t="s">
        <v>65</v>
      </c>
      <c r="C909" s="111">
        <v>15.969560875840006</v>
      </c>
      <c r="D909" s="111">
        <v>1671.278016</v>
      </c>
      <c r="E909" s="111">
        <v>4447.6407079999999</v>
      </c>
      <c r="F909" s="112">
        <f t="shared" si="38"/>
        <v>6118.9187240000001</v>
      </c>
    </row>
    <row r="910" spans="1:6" x14ac:dyDescent="0.2">
      <c r="A910" s="109"/>
      <c r="B910" s="110" t="s">
        <v>66</v>
      </c>
      <c r="C910" s="111">
        <v>9.3985443699572819</v>
      </c>
      <c r="D910" s="111">
        <v>1052.689284</v>
      </c>
      <c r="E910" s="111">
        <v>3372.8099900000002</v>
      </c>
      <c r="F910" s="112">
        <f t="shared" si="38"/>
        <v>4425.4992739999998</v>
      </c>
    </row>
    <row r="911" spans="1:6" x14ac:dyDescent="0.2">
      <c r="A911" s="109"/>
      <c r="B911" s="110" t="s">
        <v>67</v>
      </c>
      <c r="C911" s="111">
        <v>5.3013946560000003</v>
      </c>
      <c r="D911" s="111">
        <v>584.21630299999993</v>
      </c>
      <c r="E911" s="111">
        <v>1628.8152069999999</v>
      </c>
      <c r="F911" s="112">
        <f t="shared" si="38"/>
        <v>2213.0315099999998</v>
      </c>
    </row>
    <row r="912" spans="1:6" x14ac:dyDescent="0.2">
      <c r="A912" s="109"/>
      <c r="B912" s="110" t="s">
        <v>68</v>
      </c>
      <c r="C912" s="111">
        <v>0</v>
      </c>
      <c r="D912" s="111">
        <v>0</v>
      </c>
      <c r="E912" s="111">
        <v>0</v>
      </c>
      <c r="F912" s="112">
        <f t="shared" si="38"/>
        <v>0</v>
      </c>
    </row>
    <row r="913" spans="1:6" x14ac:dyDescent="0.2">
      <c r="A913" s="109"/>
      <c r="B913" s="110" t="s">
        <v>69</v>
      </c>
      <c r="C913" s="111">
        <v>0</v>
      </c>
      <c r="D913" s="111">
        <v>0</v>
      </c>
      <c r="E913" s="111">
        <v>0</v>
      </c>
      <c r="F913" s="112">
        <f t="shared" si="38"/>
        <v>0</v>
      </c>
    </row>
    <row r="914" spans="1:6" x14ac:dyDescent="0.2">
      <c r="A914" s="109"/>
      <c r="B914" s="110" t="s">
        <v>70</v>
      </c>
      <c r="C914" s="111">
        <v>2.0011199999999998</v>
      </c>
      <c r="D914" s="111">
        <v>190.03017000000003</v>
      </c>
      <c r="E914" s="111">
        <v>475.36401000000001</v>
      </c>
      <c r="F914" s="112">
        <f t="shared" si="38"/>
        <v>665.39418000000001</v>
      </c>
    </row>
    <row r="915" spans="1:6" x14ac:dyDescent="0.2">
      <c r="A915" s="109"/>
      <c r="B915" s="110" t="s">
        <v>71</v>
      </c>
      <c r="C915" s="111">
        <v>51.699316887110356</v>
      </c>
      <c r="D915" s="111">
        <v>5660.7485609999994</v>
      </c>
      <c r="E915" s="111">
        <v>17046.342842000002</v>
      </c>
      <c r="F915" s="112">
        <f t="shared" si="38"/>
        <v>22707.091403000002</v>
      </c>
    </row>
    <row r="916" spans="1:6" x14ac:dyDescent="0.2">
      <c r="A916" s="109"/>
      <c r="B916" s="110" t="s">
        <v>72</v>
      </c>
      <c r="C916" s="111">
        <v>4.5245908203124996</v>
      </c>
      <c r="D916" s="111">
        <v>502.90535999999997</v>
      </c>
      <c r="E916" s="111">
        <v>1566.6770919999999</v>
      </c>
      <c r="F916" s="112">
        <f t="shared" si="38"/>
        <v>2069.5824519999996</v>
      </c>
    </row>
    <row r="917" spans="1:6" x14ac:dyDescent="0.2">
      <c r="A917" s="109"/>
      <c r="B917" s="110" t="s">
        <v>73</v>
      </c>
      <c r="C917" s="111">
        <v>2.6590605978662389</v>
      </c>
      <c r="D917" s="111">
        <v>279.55859399999997</v>
      </c>
      <c r="E917" s="111">
        <v>798.47798</v>
      </c>
      <c r="F917" s="112">
        <f t="shared" si="38"/>
        <v>1078.036574</v>
      </c>
    </row>
    <row r="918" spans="1:6" x14ac:dyDescent="0.2">
      <c r="A918" s="109"/>
      <c r="B918" s="110" t="s">
        <v>74</v>
      </c>
      <c r="C918" s="111">
        <v>4.31316259765625</v>
      </c>
      <c r="D918" s="111">
        <v>441.12338400000004</v>
      </c>
      <c r="E918" s="111">
        <v>1187.3491899999999</v>
      </c>
      <c r="F918" s="112">
        <f t="shared" si="38"/>
        <v>1628.4725739999999</v>
      </c>
    </row>
    <row r="919" spans="1:6" x14ac:dyDescent="0.2">
      <c r="A919" s="109"/>
      <c r="B919" s="110" t="s">
        <v>75</v>
      </c>
      <c r="C919" s="111">
        <v>8.1362665377999992</v>
      </c>
      <c r="D919" s="111">
        <v>925.78982200000007</v>
      </c>
      <c r="E919" s="111">
        <v>2976.6278509999997</v>
      </c>
      <c r="F919" s="112">
        <f t="shared" si="38"/>
        <v>3902.4176729999999</v>
      </c>
    </row>
    <row r="920" spans="1:6" x14ac:dyDescent="0.2">
      <c r="A920" s="109"/>
      <c r="B920" s="110" t="s">
        <v>76</v>
      </c>
      <c r="C920" s="111">
        <v>1.6033915907665455</v>
      </c>
      <c r="D920" s="111">
        <v>172.41482399999998</v>
      </c>
      <c r="E920" s="111">
        <v>612.01932099999999</v>
      </c>
      <c r="F920" s="112">
        <f t="shared" si="38"/>
        <v>784.43414499999994</v>
      </c>
    </row>
    <row r="921" spans="1:6" x14ac:dyDescent="0.2">
      <c r="A921" s="109"/>
      <c r="B921" s="110" t="s">
        <v>77</v>
      </c>
      <c r="C921" s="111">
        <v>15.70359116621851</v>
      </c>
      <c r="D921" s="111">
        <v>1779.946897</v>
      </c>
      <c r="E921" s="111">
        <v>5693.6625870000007</v>
      </c>
      <c r="F921" s="112">
        <f t="shared" si="38"/>
        <v>7473.6094840000005</v>
      </c>
    </row>
    <row r="922" spans="1:6" x14ac:dyDescent="0.2">
      <c r="A922" s="109"/>
      <c r="B922" s="110" t="s">
        <v>78</v>
      </c>
      <c r="C922" s="111">
        <v>9.4149877679999996</v>
      </c>
      <c r="D922" s="111">
        <v>1007.45033</v>
      </c>
      <c r="E922" s="111">
        <v>3105.9960230000002</v>
      </c>
      <c r="F922" s="112">
        <f t="shared" si="38"/>
        <v>4113.4463530000003</v>
      </c>
    </row>
    <row r="923" spans="1:6" x14ac:dyDescent="0.2">
      <c r="A923" s="109"/>
      <c r="B923" s="110" t="s">
        <v>79</v>
      </c>
      <c r="C923" s="111">
        <v>3.1985214843750001</v>
      </c>
      <c r="D923" s="111">
        <v>328.66153399999996</v>
      </c>
      <c r="E923" s="111">
        <v>931.79675699999996</v>
      </c>
      <c r="F923" s="112">
        <f t="shared" si="38"/>
        <v>1260.4582909999999</v>
      </c>
    </row>
    <row r="924" spans="1:6" x14ac:dyDescent="0.2">
      <c r="A924" s="109"/>
      <c r="B924" s="110" t="s">
        <v>80</v>
      </c>
      <c r="C924" s="111">
        <v>0.74430437370652058</v>
      </c>
      <c r="D924" s="111">
        <v>73.384736999999987</v>
      </c>
      <c r="E924" s="111">
        <v>319.06435900000002</v>
      </c>
      <c r="F924" s="112">
        <f t="shared" si="38"/>
        <v>392.449096</v>
      </c>
    </row>
    <row r="925" spans="1:6" x14ac:dyDescent="0.2">
      <c r="A925" s="109"/>
      <c r="B925" s="110" t="s">
        <v>81</v>
      </c>
      <c r="C925" s="111">
        <v>0.15391437911987305</v>
      </c>
      <c r="D925" s="111">
        <v>17.087302000000001</v>
      </c>
      <c r="E925" s="111">
        <v>63.676817999999997</v>
      </c>
      <c r="F925" s="112">
        <f t="shared" si="38"/>
        <v>80.764119999999991</v>
      </c>
    </row>
    <row r="926" spans="1:6" x14ac:dyDescent="0.2">
      <c r="A926" s="109"/>
      <c r="B926" s="110" t="s">
        <v>82</v>
      </c>
      <c r="C926" s="111">
        <v>6.8637559999999995</v>
      </c>
      <c r="D926" s="111">
        <v>787.71409100000005</v>
      </c>
      <c r="E926" s="111">
        <v>2581.4483530000002</v>
      </c>
      <c r="F926" s="112">
        <f t="shared" si="38"/>
        <v>3369.1624440000005</v>
      </c>
    </row>
    <row r="927" spans="1:6" ht="13.5" thickBot="1" x14ac:dyDescent="0.25">
      <c r="A927" s="113"/>
      <c r="B927" s="114" t="s">
        <v>83</v>
      </c>
      <c r="C927" s="115">
        <v>36.412554682386364</v>
      </c>
      <c r="D927" s="115">
        <v>3830.0375119999999</v>
      </c>
      <c r="E927" s="115">
        <v>10979.766973</v>
      </c>
      <c r="F927" s="116">
        <f t="shared" si="38"/>
        <v>14809.804485000001</v>
      </c>
    </row>
    <row r="928" spans="1:6" x14ac:dyDescent="0.2">
      <c r="A928" s="162">
        <v>44743</v>
      </c>
      <c r="B928" s="163" t="s">
        <v>63</v>
      </c>
      <c r="C928" s="164">
        <v>3.5078907223498095</v>
      </c>
      <c r="D928" s="164">
        <v>392.08643800000004</v>
      </c>
      <c r="E928" s="164">
        <v>1339.8581029999998</v>
      </c>
      <c r="F928" s="165">
        <f>D928+E928</f>
        <v>1731.9445409999998</v>
      </c>
    </row>
    <row r="929" spans="1:6" x14ac:dyDescent="0.2">
      <c r="A929" s="166"/>
      <c r="B929" s="118" t="s">
        <v>64</v>
      </c>
      <c r="C929" s="119">
        <v>3.5880614148273104</v>
      </c>
      <c r="D929" s="119">
        <v>368.826953</v>
      </c>
      <c r="E929" s="119">
        <v>1206.0228079999999</v>
      </c>
      <c r="F929" s="120">
        <f t="shared" ref="F929:F948" si="39">D929+E929</f>
        <v>1574.8497609999999</v>
      </c>
    </row>
    <row r="930" spans="1:6" x14ac:dyDescent="0.2">
      <c r="A930" s="166"/>
      <c r="B930" s="118" t="s">
        <v>65</v>
      </c>
      <c r="C930" s="119">
        <v>17.306840476039998</v>
      </c>
      <c r="D930" s="119">
        <v>1593.1080870000001</v>
      </c>
      <c r="E930" s="119">
        <v>4693.0363339999994</v>
      </c>
      <c r="F930" s="120">
        <f t="shared" si="39"/>
        <v>6286.1444209999991</v>
      </c>
    </row>
    <row r="931" spans="1:6" x14ac:dyDescent="0.2">
      <c r="A931" s="166"/>
      <c r="B931" s="118" t="s">
        <v>66</v>
      </c>
      <c r="C931" s="119">
        <v>9.4621012247536243</v>
      </c>
      <c r="D931" s="119">
        <v>1001.996595</v>
      </c>
      <c r="E931" s="119">
        <v>3516.1762719999997</v>
      </c>
      <c r="F931" s="120">
        <f t="shared" si="39"/>
        <v>4518.1728669999993</v>
      </c>
    </row>
    <row r="932" spans="1:6" x14ac:dyDescent="0.2">
      <c r="A932" s="166"/>
      <c r="B932" s="118" t="s">
        <v>67</v>
      </c>
      <c r="C932" s="119">
        <v>5.3821120720000009</v>
      </c>
      <c r="D932" s="119">
        <v>563.74796100000003</v>
      </c>
      <c r="E932" s="119">
        <v>1720.1223400000001</v>
      </c>
      <c r="F932" s="120">
        <f t="shared" si="39"/>
        <v>2283.8703009999999</v>
      </c>
    </row>
    <row r="933" spans="1:6" x14ac:dyDescent="0.2">
      <c r="A933" s="166"/>
      <c r="B933" s="118" t="s">
        <v>68</v>
      </c>
      <c r="C933" s="119">
        <v>0</v>
      </c>
      <c r="D933" s="119">
        <v>0</v>
      </c>
      <c r="E933" s="119">
        <v>0</v>
      </c>
      <c r="F933" s="120">
        <f t="shared" si="39"/>
        <v>0</v>
      </c>
    </row>
    <row r="934" spans="1:6" x14ac:dyDescent="0.2">
      <c r="A934" s="166"/>
      <c r="B934" s="118" t="s">
        <v>69</v>
      </c>
      <c r="C934" s="119">
        <v>0</v>
      </c>
      <c r="D934" s="119">
        <v>0</v>
      </c>
      <c r="E934" s="119">
        <v>0</v>
      </c>
      <c r="F934" s="120">
        <f t="shared" si="39"/>
        <v>0</v>
      </c>
    </row>
    <row r="935" spans="1:6" x14ac:dyDescent="0.2">
      <c r="A935" s="166"/>
      <c r="B935" s="118" t="s">
        <v>70</v>
      </c>
      <c r="C935" s="119">
        <v>2.0644800000000001</v>
      </c>
      <c r="D935" s="119">
        <v>184.32414</v>
      </c>
      <c r="E935" s="119">
        <v>491.96334000000002</v>
      </c>
      <c r="F935" s="120">
        <f t="shared" si="39"/>
        <v>676.28747999999996</v>
      </c>
    </row>
    <row r="936" spans="1:6" x14ac:dyDescent="0.2">
      <c r="A936" s="166"/>
      <c r="B936" s="118" t="s">
        <v>71</v>
      </c>
      <c r="C936" s="119">
        <v>52.72628444404112</v>
      </c>
      <c r="D936" s="119">
        <v>5513.7527249999994</v>
      </c>
      <c r="E936" s="119">
        <v>18221.166418000001</v>
      </c>
      <c r="F936" s="120">
        <f t="shared" si="39"/>
        <v>23734.919142999999</v>
      </c>
    </row>
    <row r="937" spans="1:6" x14ac:dyDescent="0.2">
      <c r="A937" s="166"/>
      <c r="B937" s="118" t="s">
        <v>72</v>
      </c>
      <c r="C937" s="119">
        <v>4.6427592773437496</v>
      </c>
      <c r="D937" s="119">
        <v>487.96497700000003</v>
      </c>
      <c r="E937" s="119">
        <v>1681.9398430000001</v>
      </c>
      <c r="F937" s="120">
        <f t="shared" si="39"/>
        <v>2169.9048200000002</v>
      </c>
    </row>
    <row r="938" spans="1:6" x14ac:dyDescent="0.2">
      <c r="A938" s="166"/>
      <c r="B938" s="118" t="s">
        <v>73</v>
      </c>
      <c r="C938" s="119">
        <v>2.8115282656377034</v>
      </c>
      <c r="D938" s="119">
        <v>266.72547900000001</v>
      </c>
      <c r="E938" s="119">
        <v>829.24227099999996</v>
      </c>
      <c r="F938" s="120">
        <f t="shared" si="39"/>
        <v>1095.96775</v>
      </c>
    </row>
    <row r="939" spans="1:6" x14ac:dyDescent="0.2">
      <c r="A939" s="166"/>
      <c r="B939" s="118" t="s">
        <v>74</v>
      </c>
      <c r="C939" s="119">
        <v>4.2903823242187498</v>
      </c>
      <c r="D939" s="119">
        <v>437.825762</v>
      </c>
      <c r="E939" s="119">
        <v>1355.508169</v>
      </c>
      <c r="F939" s="120">
        <f t="shared" si="39"/>
        <v>1793.3339309999999</v>
      </c>
    </row>
    <row r="940" spans="1:6" x14ac:dyDescent="0.2">
      <c r="A940" s="166"/>
      <c r="B940" s="118" t="s">
        <v>75</v>
      </c>
      <c r="C940" s="119">
        <v>8.6468530541999993</v>
      </c>
      <c r="D940" s="119">
        <v>908.48686199999997</v>
      </c>
      <c r="E940" s="119">
        <v>3228.2874700000002</v>
      </c>
      <c r="F940" s="120">
        <f t="shared" si="39"/>
        <v>4136.774332</v>
      </c>
    </row>
    <row r="941" spans="1:6" x14ac:dyDescent="0.2">
      <c r="A941" s="166"/>
      <c r="B941" s="118" t="s">
        <v>76</v>
      </c>
      <c r="C941" s="119">
        <v>1.6393093632087272</v>
      </c>
      <c r="D941" s="119">
        <v>169.54485299999999</v>
      </c>
      <c r="E941" s="119">
        <v>669.89447699999994</v>
      </c>
      <c r="F941" s="120">
        <f t="shared" si="39"/>
        <v>839.43932999999993</v>
      </c>
    </row>
    <row r="942" spans="1:6" x14ac:dyDescent="0.2">
      <c r="A942" s="166"/>
      <c r="B942" s="118" t="s">
        <v>77</v>
      </c>
      <c r="C942" s="119">
        <v>16.197538527210323</v>
      </c>
      <c r="D942" s="119">
        <v>1727.3071150000001</v>
      </c>
      <c r="E942" s="119">
        <v>6070.575957</v>
      </c>
      <c r="F942" s="120">
        <f t="shared" si="39"/>
        <v>7797.8830720000005</v>
      </c>
    </row>
    <row r="943" spans="1:6" x14ac:dyDescent="0.2">
      <c r="A943" s="166"/>
      <c r="B943" s="118" t="s">
        <v>78</v>
      </c>
      <c r="C943" s="119">
        <v>9.2961510480000005</v>
      </c>
      <c r="D943" s="119">
        <v>966.36112500000002</v>
      </c>
      <c r="E943" s="119">
        <v>3273.4567360000001</v>
      </c>
      <c r="F943" s="120">
        <f t="shared" si="39"/>
        <v>4239.8178610000004</v>
      </c>
    </row>
    <row r="944" spans="1:6" x14ac:dyDescent="0.2">
      <c r="A944" s="166"/>
      <c r="B944" s="118" t="s">
        <v>79</v>
      </c>
      <c r="C944" s="119">
        <v>3.2674631347656251</v>
      </c>
      <c r="D944" s="119">
        <v>314.46424099999996</v>
      </c>
      <c r="E944" s="119">
        <v>972.76146999999992</v>
      </c>
      <c r="F944" s="120">
        <f t="shared" si="39"/>
        <v>1287.2257109999998</v>
      </c>
    </row>
    <row r="945" spans="1:6" x14ac:dyDescent="0.2">
      <c r="A945" s="166"/>
      <c r="B945" s="118" t="s">
        <v>80</v>
      </c>
      <c r="C945" s="119">
        <v>0.69725392847564394</v>
      </c>
      <c r="D945" s="119">
        <v>69.309010999999998</v>
      </c>
      <c r="E945" s="119">
        <v>334.91242</v>
      </c>
      <c r="F945" s="120">
        <f t="shared" si="39"/>
        <v>404.221431</v>
      </c>
    </row>
    <row r="946" spans="1:6" x14ac:dyDescent="0.2">
      <c r="A946" s="166"/>
      <c r="B946" s="118" t="s">
        <v>81</v>
      </c>
      <c r="C946" s="119">
        <v>0.15113052368164062</v>
      </c>
      <c r="D946" s="119">
        <v>17.001525000000001</v>
      </c>
      <c r="E946" s="119">
        <v>67.134242999999998</v>
      </c>
      <c r="F946" s="120">
        <f t="shared" si="39"/>
        <v>84.135767999999999</v>
      </c>
    </row>
    <row r="947" spans="1:6" x14ac:dyDescent="0.2">
      <c r="A947" s="166"/>
      <c r="B947" s="118" t="s">
        <v>82</v>
      </c>
      <c r="C947" s="119">
        <v>7.122884</v>
      </c>
      <c r="D947" s="119">
        <v>789.78218100000004</v>
      </c>
      <c r="E947" s="119">
        <v>2824.129981</v>
      </c>
      <c r="F947" s="120">
        <f t="shared" si="39"/>
        <v>3613.9121620000001</v>
      </c>
    </row>
    <row r="948" spans="1:6" ht="13.5" thickBot="1" x14ac:dyDescent="0.25">
      <c r="A948" s="167"/>
      <c r="B948" s="123" t="s">
        <v>83</v>
      </c>
      <c r="C948" s="124">
        <v>35.290065080681813</v>
      </c>
      <c r="D948" s="124">
        <v>3762.330907</v>
      </c>
      <c r="E948" s="124">
        <v>11993.456042</v>
      </c>
      <c r="F948" s="125">
        <f t="shared" si="39"/>
        <v>15755.786948999999</v>
      </c>
    </row>
    <row r="949" spans="1:6" x14ac:dyDescent="0.2">
      <c r="A949" s="126">
        <v>44774</v>
      </c>
      <c r="B949" s="127" t="s">
        <v>63</v>
      </c>
      <c r="C949" s="128">
        <v>3.5338247006110306</v>
      </c>
      <c r="D949" s="128">
        <v>407.620249</v>
      </c>
      <c r="E949" s="128">
        <v>1337.314012</v>
      </c>
      <c r="F949" s="129">
        <f>D949+E949</f>
        <v>1744.9342610000001</v>
      </c>
    </row>
    <row r="950" spans="1:6" x14ac:dyDescent="0.2">
      <c r="A950" s="130"/>
      <c r="B950" s="131" t="s">
        <v>64</v>
      </c>
      <c r="C950" s="132">
        <v>3.5296094096361661</v>
      </c>
      <c r="D950" s="132">
        <v>387.34291200000001</v>
      </c>
      <c r="E950" s="132">
        <v>1188.8508459999998</v>
      </c>
      <c r="F950" s="133">
        <f t="shared" ref="F950:F969" si="40">D950+E950</f>
        <v>1576.1937579999999</v>
      </c>
    </row>
    <row r="951" spans="1:6" x14ac:dyDescent="0.2">
      <c r="A951" s="130"/>
      <c r="B951" s="131" t="s">
        <v>65</v>
      </c>
      <c r="C951" s="132">
        <v>17.884771638520004</v>
      </c>
      <c r="D951" s="132">
        <v>1792.5486019999998</v>
      </c>
      <c r="E951" s="132">
        <v>5019.7861679999996</v>
      </c>
      <c r="F951" s="133">
        <f t="shared" si="40"/>
        <v>6812.3347699999995</v>
      </c>
    </row>
    <row r="952" spans="1:6" x14ac:dyDescent="0.2">
      <c r="A952" s="130"/>
      <c r="B952" s="131" t="s">
        <v>66</v>
      </c>
      <c r="C952" s="132">
        <v>9.2121877699746797</v>
      </c>
      <c r="D952" s="132">
        <v>1038.672742</v>
      </c>
      <c r="E952" s="132">
        <v>3488.9519599999999</v>
      </c>
      <c r="F952" s="133">
        <f t="shared" si="40"/>
        <v>4527.6247020000001</v>
      </c>
    </row>
    <row r="953" spans="1:6" x14ac:dyDescent="0.2">
      <c r="A953" s="130"/>
      <c r="B953" s="131" t="s">
        <v>67</v>
      </c>
      <c r="C953" s="132">
        <v>5.3067948640000004</v>
      </c>
      <c r="D953" s="132">
        <v>588.62202400000001</v>
      </c>
      <c r="E953" s="132">
        <v>1700.2918200000001</v>
      </c>
      <c r="F953" s="133">
        <f t="shared" si="40"/>
        <v>2288.9138440000002</v>
      </c>
    </row>
    <row r="954" spans="1:6" x14ac:dyDescent="0.2">
      <c r="A954" s="130"/>
      <c r="B954" s="131" t="s">
        <v>68</v>
      </c>
      <c r="C954" s="132">
        <v>0</v>
      </c>
      <c r="D954" s="132">
        <v>0</v>
      </c>
      <c r="E954" s="132">
        <v>0</v>
      </c>
      <c r="F954" s="133">
        <f t="shared" si="40"/>
        <v>0</v>
      </c>
    </row>
    <row r="955" spans="1:6" x14ac:dyDescent="0.2">
      <c r="A955" s="130"/>
      <c r="B955" s="131" t="s">
        <v>69</v>
      </c>
      <c r="C955" s="132">
        <v>0</v>
      </c>
      <c r="D955" s="132">
        <v>0</v>
      </c>
      <c r="E955" s="132">
        <v>0</v>
      </c>
      <c r="F955" s="133">
        <f t="shared" si="40"/>
        <v>0</v>
      </c>
    </row>
    <row r="956" spans="1:6" x14ac:dyDescent="0.2">
      <c r="A956" s="130"/>
      <c r="B956" s="131" t="s">
        <v>70</v>
      </c>
      <c r="C956" s="132">
        <v>1.9905599999999999</v>
      </c>
      <c r="D956" s="132">
        <v>191.47425000000001</v>
      </c>
      <c r="E956" s="132">
        <v>494.10009000000002</v>
      </c>
      <c r="F956" s="133">
        <f t="shared" si="40"/>
        <v>685.57434000000001</v>
      </c>
    </row>
    <row r="957" spans="1:6" x14ac:dyDescent="0.2">
      <c r="A957" s="130"/>
      <c r="B957" s="131" t="s">
        <v>71</v>
      </c>
      <c r="C957" s="132">
        <v>52.161194136120237</v>
      </c>
      <c r="D957" s="132">
        <v>5801.5439179999994</v>
      </c>
      <c r="E957" s="132">
        <v>18330.090215999997</v>
      </c>
      <c r="F957" s="133">
        <f t="shared" si="40"/>
        <v>24131.634133999996</v>
      </c>
    </row>
    <row r="958" spans="1:6" x14ac:dyDescent="0.2">
      <c r="A958" s="130"/>
      <c r="B958" s="131" t="s">
        <v>72</v>
      </c>
      <c r="C958" s="132">
        <v>4.5654013671874996</v>
      </c>
      <c r="D958" s="132">
        <v>506.12271199999998</v>
      </c>
      <c r="E958" s="132">
        <v>1685.2758799999999</v>
      </c>
      <c r="F958" s="133">
        <f t="shared" si="40"/>
        <v>2191.398592</v>
      </c>
    </row>
    <row r="959" spans="1:6" x14ac:dyDescent="0.2">
      <c r="A959" s="130"/>
      <c r="B959" s="131" t="s">
        <v>73</v>
      </c>
      <c r="C959" s="132">
        <v>2.5995950724957591</v>
      </c>
      <c r="D959" s="132">
        <v>270.68919599999998</v>
      </c>
      <c r="E959" s="132">
        <v>798.51892199999998</v>
      </c>
      <c r="F959" s="133">
        <f t="shared" si="40"/>
        <v>1069.208118</v>
      </c>
    </row>
    <row r="960" spans="1:6" x14ac:dyDescent="0.2">
      <c r="A960" s="130"/>
      <c r="B960" s="131" t="s">
        <v>74</v>
      </c>
      <c r="C960" s="132">
        <v>4.7968989257812504</v>
      </c>
      <c r="D960" s="132">
        <v>513.400712</v>
      </c>
      <c r="E960" s="132">
        <v>1585.8982409999999</v>
      </c>
      <c r="F960" s="133">
        <f t="shared" si="40"/>
        <v>2099.298953</v>
      </c>
    </row>
    <row r="961" spans="1:6" x14ac:dyDescent="0.2">
      <c r="A961" s="130"/>
      <c r="B961" s="131" t="s">
        <v>75</v>
      </c>
      <c r="C961" s="132">
        <v>8.4042294868000003</v>
      </c>
      <c r="D961" s="132">
        <v>945.97636699999998</v>
      </c>
      <c r="E961" s="132">
        <v>3176.5105020000001</v>
      </c>
      <c r="F961" s="133">
        <f t="shared" si="40"/>
        <v>4122.4868690000003</v>
      </c>
    </row>
    <row r="962" spans="1:6" x14ac:dyDescent="0.2">
      <c r="A962" s="130"/>
      <c r="B962" s="131" t="s">
        <v>76</v>
      </c>
      <c r="C962" s="132">
        <v>1.6680447495098183</v>
      </c>
      <c r="D962" s="132">
        <v>177.46443500000001</v>
      </c>
      <c r="E962" s="132">
        <v>655.67270099999996</v>
      </c>
      <c r="F962" s="133">
        <f t="shared" si="40"/>
        <v>833.13713599999994</v>
      </c>
    </row>
    <row r="963" spans="1:6" x14ac:dyDescent="0.2">
      <c r="A963" s="130"/>
      <c r="B963" s="131" t="s">
        <v>77</v>
      </c>
      <c r="C963" s="132">
        <v>16.187124275759675</v>
      </c>
      <c r="D963" s="132">
        <v>1815.914857</v>
      </c>
      <c r="E963" s="132">
        <v>6044.2463660000003</v>
      </c>
      <c r="F963" s="133">
        <f t="shared" si="40"/>
        <v>7860.1612230000001</v>
      </c>
    </row>
    <row r="964" spans="1:6" x14ac:dyDescent="0.2">
      <c r="A964" s="130"/>
      <c r="B964" s="131" t="s">
        <v>78</v>
      </c>
      <c r="C964" s="132">
        <v>9.4676760040000012</v>
      </c>
      <c r="D964" s="132">
        <v>985.44432499999994</v>
      </c>
      <c r="E964" s="132">
        <v>3144.6082740000002</v>
      </c>
      <c r="F964" s="133">
        <f t="shared" si="40"/>
        <v>4130.0525990000006</v>
      </c>
    </row>
    <row r="965" spans="1:6" x14ac:dyDescent="0.2">
      <c r="A965" s="130"/>
      <c r="B965" s="131" t="s">
        <v>79</v>
      </c>
      <c r="C965" s="132">
        <v>3.197631591796875</v>
      </c>
      <c r="D965" s="132">
        <v>344.20997299999999</v>
      </c>
      <c r="E965" s="132">
        <v>999.70556999999997</v>
      </c>
      <c r="F965" s="133">
        <f t="shared" si="40"/>
        <v>1343.9155430000001</v>
      </c>
    </row>
    <row r="966" spans="1:6" x14ac:dyDescent="0.2">
      <c r="A966" s="130"/>
      <c r="B966" s="131" t="s">
        <v>80</v>
      </c>
      <c r="C966" s="132">
        <v>0.71117359500141997</v>
      </c>
      <c r="D966" s="132">
        <v>77.355782000000005</v>
      </c>
      <c r="E966" s="132">
        <v>358.99039299999998</v>
      </c>
      <c r="F966" s="133">
        <f t="shared" si="40"/>
        <v>436.34617500000002</v>
      </c>
    </row>
    <row r="967" spans="1:6" x14ac:dyDescent="0.2">
      <c r="A967" s="130"/>
      <c r="B967" s="131" t="s">
        <v>81</v>
      </c>
      <c r="C967" s="132">
        <v>0.15526576995849609</v>
      </c>
      <c r="D967" s="132">
        <v>18.184026000000003</v>
      </c>
      <c r="E967" s="132">
        <v>71.150693000000004</v>
      </c>
      <c r="F967" s="133">
        <f t="shared" si="40"/>
        <v>89.334719000000007</v>
      </c>
    </row>
    <row r="968" spans="1:6" x14ac:dyDescent="0.2">
      <c r="A968" s="130"/>
      <c r="B968" s="131" t="s">
        <v>82</v>
      </c>
      <c r="C968" s="132">
        <v>7.6181169238454549</v>
      </c>
      <c r="D968" s="132">
        <v>833.12285299999996</v>
      </c>
      <c r="E968" s="132">
        <v>2807.2394750000003</v>
      </c>
      <c r="F968" s="133">
        <f t="shared" si="40"/>
        <v>3640.3623280000002</v>
      </c>
    </row>
    <row r="969" spans="1:6" ht="13.5" thickBot="1" x14ac:dyDescent="0.25">
      <c r="A969" s="134"/>
      <c r="B969" s="135" t="s">
        <v>83</v>
      </c>
      <c r="C969" s="136">
        <v>37.20282497267273</v>
      </c>
      <c r="D969" s="136">
        <v>3878.9413480000003</v>
      </c>
      <c r="E969" s="136">
        <v>11631.364423000001</v>
      </c>
      <c r="F969" s="137">
        <f t="shared" si="40"/>
        <v>15510.305771000001</v>
      </c>
    </row>
    <row r="970" spans="1:6" x14ac:dyDescent="0.2">
      <c r="A970" s="138">
        <v>44805</v>
      </c>
      <c r="B970" s="139" t="s">
        <v>63</v>
      </c>
      <c r="C970" s="140">
        <v>3.4115694247868378</v>
      </c>
      <c r="D970" s="140">
        <v>424.06512900000001</v>
      </c>
      <c r="E970" s="140">
        <v>1263.5456079999999</v>
      </c>
      <c r="F970" s="141">
        <f>D970+E970</f>
        <v>1687.610737</v>
      </c>
    </row>
    <row r="971" spans="1:6" x14ac:dyDescent="0.2">
      <c r="A971" s="142"/>
      <c r="B971" s="143" t="s">
        <v>64</v>
      </c>
      <c r="C971" s="144">
        <v>3.5491876720455129</v>
      </c>
      <c r="D971" s="144">
        <v>402.308696</v>
      </c>
      <c r="E971" s="144">
        <v>1121.292549</v>
      </c>
      <c r="F971" s="145">
        <f t="shared" ref="F971:F990" si="41">D971+E971</f>
        <v>1523.6012450000001</v>
      </c>
    </row>
    <row r="972" spans="1:6" x14ac:dyDescent="0.2">
      <c r="A972" s="142"/>
      <c r="B972" s="143" t="s">
        <v>65</v>
      </c>
      <c r="C972" s="144">
        <v>16.809462879039998</v>
      </c>
      <c r="D972" s="144">
        <v>1876.4266189999998</v>
      </c>
      <c r="E972" s="144">
        <v>4838.844443</v>
      </c>
      <c r="F972" s="145">
        <f t="shared" si="41"/>
        <v>6715.2710619999998</v>
      </c>
    </row>
    <row r="973" spans="1:6" x14ac:dyDescent="0.2">
      <c r="A973" s="142"/>
      <c r="B973" s="143" t="s">
        <v>66</v>
      </c>
      <c r="C973" s="144">
        <v>9.4769767582088793</v>
      </c>
      <c r="D973" s="144">
        <v>1084.218286</v>
      </c>
      <c r="E973" s="144">
        <v>3292.9290389999996</v>
      </c>
      <c r="F973" s="145">
        <f t="shared" si="41"/>
        <v>4377.1473249999999</v>
      </c>
    </row>
    <row r="974" spans="1:6" x14ac:dyDescent="0.2">
      <c r="A974" s="142"/>
      <c r="B974" s="143" t="s">
        <v>67</v>
      </c>
      <c r="C974" s="144">
        <v>5.3566361279999999</v>
      </c>
      <c r="D974" s="144">
        <v>617.79860400000007</v>
      </c>
      <c r="E974" s="144">
        <v>1626.4796389999999</v>
      </c>
      <c r="F974" s="145">
        <f t="shared" si="41"/>
        <v>2244.2782429999997</v>
      </c>
    </row>
    <row r="975" spans="1:6" x14ac:dyDescent="0.2">
      <c r="A975" s="142"/>
      <c r="B975" s="143" t="s">
        <v>68</v>
      </c>
      <c r="C975" s="144">
        <v>0</v>
      </c>
      <c r="D975" s="144">
        <v>0</v>
      </c>
      <c r="E975" s="144">
        <v>0</v>
      </c>
      <c r="F975" s="145">
        <f t="shared" si="41"/>
        <v>0</v>
      </c>
    </row>
    <row r="976" spans="1:6" x14ac:dyDescent="0.2">
      <c r="A976" s="142"/>
      <c r="B976" s="143" t="s">
        <v>69</v>
      </c>
      <c r="C976" s="144">
        <v>0</v>
      </c>
      <c r="D976" s="144">
        <v>0</v>
      </c>
      <c r="E976" s="144">
        <v>0</v>
      </c>
      <c r="F976" s="145">
        <f t="shared" si="41"/>
        <v>0</v>
      </c>
    </row>
    <row r="977" spans="1:6" x14ac:dyDescent="0.2">
      <c r="A977" s="142"/>
      <c r="B977" s="143" t="s">
        <v>70</v>
      </c>
      <c r="C977" s="144">
        <v>1.9667999999999999</v>
      </c>
      <c r="D977" s="144">
        <v>203.04603</v>
      </c>
      <c r="E977" s="144">
        <v>477.54927000000004</v>
      </c>
      <c r="F977" s="145">
        <f t="shared" si="41"/>
        <v>680.59530000000007</v>
      </c>
    </row>
    <row r="978" spans="1:6" x14ac:dyDescent="0.2">
      <c r="A978" s="142"/>
      <c r="B978" s="143" t="s">
        <v>71</v>
      </c>
      <c r="C978" s="144">
        <v>52.885882322510007</v>
      </c>
      <c r="D978" s="144">
        <v>6116.7795669999996</v>
      </c>
      <c r="E978" s="144">
        <v>17891.199756000002</v>
      </c>
      <c r="F978" s="145">
        <f t="shared" si="41"/>
        <v>24007.979323</v>
      </c>
    </row>
    <row r="979" spans="1:6" x14ac:dyDescent="0.2">
      <c r="A979" s="142"/>
      <c r="B979" s="143" t="s">
        <v>72</v>
      </c>
      <c r="C979" s="144">
        <v>4.4924340820312496</v>
      </c>
      <c r="D979" s="144">
        <v>530.08268700000008</v>
      </c>
      <c r="E979" s="144">
        <v>1631.5716499999999</v>
      </c>
      <c r="F979" s="145">
        <f t="shared" si="41"/>
        <v>2161.6543369999999</v>
      </c>
    </row>
    <row r="980" spans="1:6" x14ac:dyDescent="0.2">
      <c r="A980" s="142"/>
      <c r="B980" s="143" t="s">
        <v>73</v>
      </c>
      <c r="C980" s="144">
        <v>2.5199453915110941</v>
      </c>
      <c r="D980" s="144">
        <v>279.322205</v>
      </c>
      <c r="E980" s="144">
        <v>748.70615899999996</v>
      </c>
      <c r="F980" s="145">
        <f t="shared" si="41"/>
        <v>1028.028364</v>
      </c>
    </row>
    <row r="981" spans="1:6" x14ac:dyDescent="0.2">
      <c r="A981" s="142"/>
      <c r="B981" s="143" t="s">
        <v>74</v>
      </c>
      <c r="C981" s="144">
        <v>4.7378535156249999</v>
      </c>
      <c r="D981" s="144">
        <v>524.93740000000003</v>
      </c>
      <c r="E981" s="144">
        <v>1476.8405780000001</v>
      </c>
      <c r="F981" s="145">
        <f t="shared" si="41"/>
        <v>2001.7779780000001</v>
      </c>
    </row>
    <row r="982" spans="1:6" x14ac:dyDescent="0.2">
      <c r="A982" s="142"/>
      <c r="B982" s="143" t="s">
        <v>75</v>
      </c>
      <c r="C982" s="144">
        <v>8.9861485254200009</v>
      </c>
      <c r="D982" s="144">
        <v>1006.274812</v>
      </c>
      <c r="E982" s="144">
        <v>3112.6323480000001</v>
      </c>
      <c r="F982" s="145">
        <f t="shared" si="41"/>
        <v>4118.9071599999997</v>
      </c>
    </row>
    <row r="983" spans="1:6" x14ac:dyDescent="0.2">
      <c r="A983" s="142"/>
      <c r="B983" s="143" t="s">
        <v>76</v>
      </c>
      <c r="C983" s="144">
        <v>1.7145063606516366</v>
      </c>
      <c r="D983" s="144">
        <v>185.8486</v>
      </c>
      <c r="E983" s="144">
        <v>648.58862899999997</v>
      </c>
      <c r="F983" s="145">
        <f t="shared" si="41"/>
        <v>834.437229</v>
      </c>
    </row>
    <row r="984" spans="1:6" x14ac:dyDescent="0.2">
      <c r="A984" s="142"/>
      <c r="B984" s="143" t="s">
        <v>77</v>
      </c>
      <c r="C984" s="144">
        <v>16.512808449789237</v>
      </c>
      <c r="D984" s="144">
        <v>1916.5176040000001</v>
      </c>
      <c r="E984" s="144">
        <v>5902.7152810000007</v>
      </c>
      <c r="F984" s="145">
        <f t="shared" si="41"/>
        <v>7819.2328850000013</v>
      </c>
    </row>
    <row r="985" spans="1:6" x14ac:dyDescent="0.2">
      <c r="A985" s="142"/>
      <c r="B985" s="143" t="s">
        <v>78</v>
      </c>
      <c r="C985" s="144">
        <v>9.3501866760000016</v>
      </c>
      <c r="D985" s="144">
        <v>1074.076059</v>
      </c>
      <c r="E985" s="144">
        <v>3144.2664569999997</v>
      </c>
      <c r="F985" s="145">
        <f t="shared" si="41"/>
        <v>4218.3425159999997</v>
      </c>
    </row>
    <row r="986" spans="1:6" x14ac:dyDescent="0.2">
      <c r="A986" s="142"/>
      <c r="B986" s="143" t="s">
        <v>79</v>
      </c>
      <c r="C986" s="144">
        <v>2.7608901367187499</v>
      </c>
      <c r="D986" s="144">
        <v>339.72071600000004</v>
      </c>
      <c r="E986" s="144">
        <v>897.18863399999998</v>
      </c>
      <c r="F986" s="145">
        <f t="shared" si="41"/>
        <v>1236.9093499999999</v>
      </c>
    </row>
    <row r="987" spans="1:6" x14ac:dyDescent="0.2">
      <c r="A987" s="142"/>
      <c r="B987" s="143" t="s">
        <v>80</v>
      </c>
      <c r="C987" s="144">
        <v>0.39868285249060498</v>
      </c>
      <c r="D987" s="144">
        <v>74.233660999999998</v>
      </c>
      <c r="E987" s="144">
        <v>319.30093399999998</v>
      </c>
      <c r="F987" s="145">
        <f t="shared" si="41"/>
        <v>393.53459499999997</v>
      </c>
    </row>
    <row r="988" spans="1:6" x14ac:dyDescent="0.2">
      <c r="A988" s="142"/>
      <c r="B988" s="143" t="s">
        <v>81</v>
      </c>
      <c r="C988" s="144">
        <v>9.7204174746759242E-2</v>
      </c>
      <c r="D988" s="144">
        <v>15.207959000000001</v>
      </c>
      <c r="E988" s="144">
        <v>58.002361000000001</v>
      </c>
      <c r="F988" s="145">
        <f t="shared" si="41"/>
        <v>73.210319999999996</v>
      </c>
    </row>
    <row r="989" spans="1:6" x14ac:dyDescent="0.2">
      <c r="A989" s="142"/>
      <c r="B989" s="143" t="s">
        <v>82</v>
      </c>
      <c r="C989" s="144">
        <v>7.255024130363636</v>
      </c>
      <c r="D989" s="144">
        <v>855.43660199999999</v>
      </c>
      <c r="E989" s="144">
        <v>2633.7820309999997</v>
      </c>
      <c r="F989" s="145">
        <f t="shared" si="41"/>
        <v>3489.2186329999995</v>
      </c>
    </row>
    <row r="990" spans="1:6" ht="13.5" thickBot="1" x14ac:dyDescent="0.25">
      <c r="A990" s="146"/>
      <c r="B990" s="147" t="s">
        <v>83</v>
      </c>
      <c r="C990" s="148">
        <v>35.941630898022723</v>
      </c>
      <c r="D990" s="148">
        <v>3992.784893</v>
      </c>
      <c r="E990" s="148">
        <v>11098.735867000001</v>
      </c>
      <c r="F990" s="149">
        <f t="shared" si="41"/>
        <v>15091.520760000001</v>
      </c>
    </row>
    <row r="991" spans="1:6" x14ac:dyDescent="0.2">
      <c r="A991" s="150">
        <v>44835</v>
      </c>
      <c r="B991" s="151" t="s">
        <v>63</v>
      </c>
      <c r="C991" s="152">
        <v>3.5633240229253245</v>
      </c>
      <c r="D991" s="152">
        <v>409.12875700000001</v>
      </c>
      <c r="E991" s="152">
        <v>1328.9655519999999</v>
      </c>
      <c r="F991" s="153">
        <f>D991+E991</f>
        <v>1738.0943089999998</v>
      </c>
    </row>
    <row r="992" spans="1:6" x14ac:dyDescent="0.2">
      <c r="A992" s="154"/>
      <c r="B992" s="155" t="s">
        <v>64</v>
      </c>
      <c r="C992" s="156">
        <v>3.3618207847751251</v>
      </c>
      <c r="D992" s="156">
        <v>376.41250099999996</v>
      </c>
      <c r="E992" s="156">
        <v>1162.5270290000001</v>
      </c>
      <c r="F992" s="157">
        <f t="shared" ref="F992:F1011" si="42">D992+E992</f>
        <v>1538.9395300000001</v>
      </c>
    </row>
    <row r="993" spans="1:6" x14ac:dyDescent="0.2">
      <c r="A993" s="154"/>
      <c r="B993" s="155" t="s">
        <v>65</v>
      </c>
      <c r="C993" s="156">
        <v>17.160062185040001</v>
      </c>
      <c r="D993" s="156">
        <v>1879.9909439999999</v>
      </c>
      <c r="E993" s="156">
        <v>5261.2586739999997</v>
      </c>
      <c r="F993" s="157">
        <f t="shared" si="42"/>
        <v>7141.2496179999998</v>
      </c>
    </row>
    <row r="994" spans="1:6" x14ac:dyDescent="0.2">
      <c r="A994" s="154"/>
      <c r="B994" s="155" t="s">
        <v>66</v>
      </c>
      <c r="C994" s="156">
        <v>9.1839196649353578</v>
      </c>
      <c r="D994" s="156">
        <v>1026.21534</v>
      </c>
      <c r="E994" s="156">
        <v>3417.4676129999998</v>
      </c>
      <c r="F994" s="157">
        <f t="shared" si="42"/>
        <v>4443.6829529999995</v>
      </c>
    </row>
    <row r="995" spans="1:6" x14ac:dyDescent="0.2">
      <c r="A995" s="154"/>
      <c r="B995" s="155" t="s">
        <v>67</v>
      </c>
      <c r="C995" s="156">
        <v>5.2865863360000001</v>
      </c>
      <c r="D995" s="156">
        <v>591.39667399999996</v>
      </c>
      <c r="E995" s="156">
        <v>1730.4742609999998</v>
      </c>
      <c r="F995" s="157">
        <f t="shared" si="42"/>
        <v>2321.8709349999999</v>
      </c>
    </row>
    <row r="996" spans="1:6" x14ac:dyDescent="0.2">
      <c r="A996" s="154"/>
      <c r="B996" s="155" t="s">
        <v>68</v>
      </c>
      <c r="C996" s="156">
        <v>0</v>
      </c>
      <c r="D996" s="156">
        <v>0</v>
      </c>
      <c r="E996" s="156">
        <v>0</v>
      </c>
      <c r="F996" s="157">
        <f t="shared" si="42"/>
        <v>0</v>
      </c>
    </row>
    <row r="997" spans="1:6" x14ac:dyDescent="0.2">
      <c r="A997" s="154"/>
      <c r="B997" s="155" t="s">
        <v>69</v>
      </c>
      <c r="C997" s="156">
        <v>0</v>
      </c>
      <c r="D997" s="156">
        <v>0</v>
      </c>
      <c r="E997" s="156">
        <v>0</v>
      </c>
      <c r="F997" s="157">
        <f t="shared" si="42"/>
        <v>0</v>
      </c>
    </row>
    <row r="998" spans="1:6" x14ac:dyDescent="0.2">
      <c r="A998" s="154"/>
      <c r="B998" s="155" t="s">
        <v>70</v>
      </c>
      <c r="C998" s="156">
        <v>1.8612</v>
      </c>
      <c r="D998" s="156">
        <v>187.62645000000001</v>
      </c>
      <c r="E998" s="156">
        <v>469.69725</v>
      </c>
      <c r="F998" s="157">
        <f t="shared" si="42"/>
        <v>657.32370000000003</v>
      </c>
    </row>
    <row r="999" spans="1:6" x14ac:dyDescent="0.2">
      <c r="A999" s="154"/>
      <c r="B999" s="155" t="s">
        <v>71</v>
      </c>
      <c r="C999" s="156">
        <v>50.651621640001331</v>
      </c>
      <c r="D999" s="156">
        <v>5824.6779340000003</v>
      </c>
      <c r="E999" s="156">
        <v>18920.405686999999</v>
      </c>
      <c r="F999" s="157">
        <f t="shared" si="42"/>
        <v>24745.083620999998</v>
      </c>
    </row>
    <row r="1000" spans="1:6" x14ac:dyDescent="0.2">
      <c r="A1000" s="154"/>
      <c r="B1000" s="155" t="s">
        <v>72</v>
      </c>
      <c r="C1000" s="156">
        <v>4.6019008789062497</v>
      </c>
      <c r="D1000" s="156">
        <v>506.24734799999999</v>
      </c>
      <c r="E1000" s="156">
        <v>1691.7905700000001</v>
      </c>
      <c r="F1000" s="157">
        <f t="shared" si="42"/>
        <v>2198.037918</v>
      </c>
    </row>
    <row r="1001" spans="1:6" x14ac:dyDescent="0.2">
      <c r="A1001" s="154"/>
      <c r="B1001" s="155" t="s">
        <v>73</v>
      </c>
      <c r="C1001" s="156">
        <v>2.4717976180091372</v>
      </c>
      <c r="D1001" s="156">
        <v>265.20782100000002</v>
      </c>
      <c r="E1001" s="156">
        <v>793.18799899999999</v>
      </c>
      <c r="F1001" s="157">
        <f t="shared" si="42"/>
        <v>1058.39582</v>
      </c>
    </row>
    <row r="1002" spans="1:6" x14ac:dyDescent="0.2">
      <c r="A1002" s="154"/>
      <c r="B1002" s="155" t="s">
        <v>74</v>
      </c>
      <c r="C1002" s="156">
        <v>4.4943676757812501</v>
      </c>
      <c r="D1002" s="156">
        <v>503.30566700000003</v>
      </c>
      <c r="E1002" s="156">
        <v>1555.8090569999999</v>
      </c>
      <c r="F1002" s="157">
        <f t="shared" si="42"/>
        <v>2059.114724</v>
      </c>
    </row>
    <row r="1003" spans="1:6" x14ac:dyDescent="0.2">
      <c r="A1003" s="154"/>
      <c r="B1003" s="155" t="s">
        <v>75</v>
      </c>
      <c r="C1003" s="156">
        <v>8.4771569425800006</v>
      </c>
      <c r="D1003" s="156">
        <v>982.05860400000006</v>
      </c>
      <c r="E1003" s="156">
        <v>3370.5515499999997</v>
      </c>
      <c r="F1003" s="157">
        <f t="shared" si="42"/>
        <v>4352.610154</v>
      </c>
    </row>
    <row r="1004" spans="1:6" x14ac:dyDescent="0.2">
      <c r="A1004" s="154"/>
      <c r="B1004" s="155" t="s">
        <v>76</v>
      </c>
      <c r="C1004" s="156">
        <v>1.5266502943409088</v>
      </c>
      <c r="D1004" s="156">
        <v>175.93128400000001</v>
      </c>
      <c r="E1004" s="156">
        <v>670.64410999999996</v>
      </c>
      <c r="F1004" s="157">
        <f t="shared" si="42"/>
        <v>846.57539399999996</v>
      </c>
    </row>
    <row r="1005" spans="1:6" x14ac:dyDescent="0.2">
      <c r="A1005" s="154"/>
      <c r="B1005" s="155" t="s">
        <v>77</v>
      </c>
      <c r="C1005" s="156">
        <v>16.243847218605126</v>
      </c>
      <c r="D1005" s="156">
        <v>1872.532087</v>
      </c>
      <c r="E1005" s="156">
        <v>6295.9699009999995</v>
      </c>
      <c r="F1005" s="157">
        <f t="shared" si="42"/>
        <v>8168.501988</v>
      </c>
    </row>
    <row r="1006" spans="1:6" x14ac:dyDescent="0.2">
      <c r="A1006" s="154"/>
      <c r="B1006" s="155" t="s">
        <v>78</v>
      </c>
      <c r="C1006" s="156">
        <v>9.2214606279999991</v>
      </c>
      <c r="D1006" s="156">
        <v>1037.6989659999999</v>
      </c>
      <c r="E1006" s="156">
        <v>3348.1931639999998</v>
      </c>
      <c r="F1006" s="157">
        <f t="shared" si="42"/>
        <v>4385.8921300000002</v>
      </c>
    </row>
    <row r="1007" spans="1:6" x14ac:dyDescent="0.2">
      <c r="A1007" s="154"/>
      <c r="B1007" s="155" t="s">
        <v>79</v>
      </c>
      <c r="C1007" s="156">
        <v>2.8655826768875121</v>
      </c>
      <c r="D1007" s="156">
        <v>315.41164100000003</v>
      </c>
      <c r="E1007" s="156">
        <v>930.80204200000003</v>
      </c>
      <c r="F1007" s="157">
        <f t="shared" si="42"/>
        <v>1246.2136829999999</v>
      </c>
    </row>
    <row r="1008" spans="1:6" x14ac:dyDescent="0.2">
      <c r="A1008" s="154"/>
      <c r="B1008" s="155" t="s">
        <v>80</v>
      </c>
      <c r="C1008" s="156">
        <v>0.33431583049844299</v>
      </c>
      <c r="D1008" s="156">
        <v>71.094994</v>
      </c>
      <c r="E1008" s="156">
        <v>318.79579799999999</v>
      </c>
      <c r="F1008" s="157">
        <f t="shared" si="42"/>
        <v>389.89079199999998</v>
      </c>
    </row>
    <row r="1009" spans="1:6" x14ac:dyDescent="0.2">
      <c r="A1009" s="154"/>
      <c r="B1009" s="155" t="s">
        <v>81</v>
      </c>
      <c r="C1009" s="156">
        <v>0.15590679931640625</v>
      </c>
      <c r="D1009" s="156">
        <v>18.503885999999998</v>
      </c>
      <c r="E1009" s="156">
        <v>73.396704</v>
      </c>
      <c r="F1009" s="157">
        <f t="shared" si="42"/>
        <v>91.900589999999994</v>
      </c>
    </row>
    <row r="1010" spans="1:6" x14ac:dyDescent="0.2">
      <c r="A1010" s="154"/>
      <c r="B1010" s="155" t="s">
        <v>82</v>
      </c>
      <c r="C1010" s="156">
        <v>7.1592602159863636</v>
      </c>
      <c r="D1010" s="156">
        <v>838.46991099999991</v>
      </c>
      <c r="E1010" s="156">
        <v>2836.0651640000001</v>
      </c>
      <c r="F1010" s="157">
        <f t="shared" si="42"/>
        <v>3674.5350749999998</v>
      </c>
    </row>
    <row r="1011" spans="1:6" ht="13.5" thickBot="1" x14ac:dyDescent="0.25">
      <c r="A1011" s="158"/>
      <c r="B1011" s="159" t="s">
        <v>83</v>
      </c>
      <c r="C1011" s="160">
        <v>35.184053617431822</v>
      </c>
      <c r="D1011" s="160">
        <v>3868.157432</v>
      </c>
      <c r="E1011" s="160">
        <v>11802.108923</v>
      </c>
      <c r="F1011" s="161">
        <f t="shared" si="42"/>
        <v>15670.266355</v>
      </c>
    </row>
    <row r="1012" spans="1:6" x14ac:dyDescent="0.2">
      <c r="A1012" s="93">
        <v>44866</v>
      </c>
      <c r="B1012" s="94" t="s">
        <v>63</v>
      </c>
      <c r="C1012" s="95">
        <v>3.2822957240722239</v>
      </c>
      <c r="D1012" s="95">
        <v>399.33047600000003</v>
      </c>
      <c r="E1012" s="95">
        <v>1248.9730120000002</v>
      </c>
      <c r="F1012" s="96">
        <f>D1012+E1012</f>
        <v>1648.3034880000002</v>
      </c>
    </row>
    <row r="1013" spans="1:6" x14ac:dyDescent="0.2">
      <c r="A1013" s="97"/>
      <c r="B1013" s="98" t="s">
        <v>64</v>
      </c>
      <c r="C1013" s="99">
        <v>3.2709344485831675</v>
      </c>
      <c r="D1013" s="99">
        <v>372.68228199999999</v>
      </c>
      <c r="E1013" s="99">
        <v>1107.410682</v>
      </c>
      <c r="F1013" s="100">
        <f t="shared" ref="F1013:F1032" si="43">D1013+E1013</f>
        <v>1480.0929639999999</v>
      </c>
    </row>
    <row r="1014" spans="1:6" x14ac:dyDescent="0.2">
      <c r="A1014" s="97"/>
      <c r="B1014" s="98" t="s">
        <v>65</v>
      </c>
      <c r="C1014" s="99">
        <v>16.818313965199994</v>
      </c>
      <c r="D1014" s="99">
        <v>1911.3685989999999</v>
      </c>
      <c r="E1014" s="99">
        <v>5359.9895700000006</v>
      </c>
      <c r="F1014" s="100">
        <f t="shared" si="43"/>
        <v>7271.358169000001</v>
      </c>
    </row>
    <row r="1015" spans="1:6" x14ac:dyDescent="0.2">
      <c r="A1015" s="97"/>
      <c r="B1015" s="98" t="s">
        <v>66</v>
      </c>
      <c r="C1015" s="99">
        <v>8.4122988057743342</v>
      </c>
      <c r="D1015" s="99">
        <v>1021.193787</v>
      </c>
      <c r="E1015" s="99">
        <v>3279.6189900000004</v>
      </c>
      <c r="F1015" s="100">
        <f t="shared" si="43"/>
        <v>4300.8127770000001</v>
      </c>
    </row>
    <row r="1016" spans="1:6" x14ac:dyDescent="0.2">
      <c r="A1016" s="97"/>
      <c r="B1016" s="98" t="s">
        <v>67</v>
      </c>
      <c r="C1016" s="99">
        <v>5.0970197200000005</v>
      </c>
      <c r="D1016" s="99">
        <v>567.532779</v>
      </c>
      <c r="E1016" s="99">
        <v>1587.444352</v>
      </c>
      <c r="F1016" s="100">
        <f t="shared" si="43"/>
        <v>2154.9771310000001</v>
      </c>
    </row>
    <row r="1017" spans="1:6" x14ac:dyDescent="0.2">
      <c r="A1017" s="97"/>
      <c r="B1017" s="98" t="s">
        <v>68</v>
      </c>
      <c r="C1017" s="99">
        <v>0</v>
      </c>
      <c r="D1017" s="99">
        <v>0</v>
      </c>
      <c r="E1017" s="99">
        <v>0</v>
      </c>
      <c r="F1017" s="100">
        <f t="shared" si="43"/>
        <v>0</v>
      </c>
    </row>
    <row r="1018" spans="1:6" x14ac:dyDescent="0.2">
      <c r="A1018" s="97"/>
      <c r="B1018" s="98" t="s">
        <v>69</v>
      </c>
      <c r="C1018" s="99">
        <v>0</v>
      </c>
      <c r="D1018" s="99">
        <v>0</v>
      </c>
      <c r="E1018" s="99">
        <v>0</v>
      </c>
      <c r="F1018" s="100">
        <f t="shared" si="43"/>
        <v>0</v>
      </c>
    </row>
    <row r="1019" spans="1:6" x14ac:dyDescent="0.2">
      <c r="A1019" s="97"/>
      <c r="B1019" s="98" t="s">
        <v>70</v>
      </c>
      <c r="C1019" s="99">
        <v>1.7212799999999999</v>
      </c>
      <c r="D1019" s="99">
        <v>185.27025</v>
      </c>
      <c r="E1019" s="99">
        <v>452.14850999999999</v>
      </c>
      <c r="F1019" s="100">
        <f t="shared" si="43"/>
        <v>637.41876000000002</v>
      </c>
    </row>
    <row r="1020" spans="1:6" x14ac:dyDescent="0.2">
      <c r="A1020" s="97"/>
      <c r="B1020" s="98" t="s">
        <v>71</v>
      </c>
      <c r="C1020" s="99">
        <v>49.386784866492405</v>
      </c>
      <c r="D1020" s="99">
        <v>5801.1801189999996</v>
      </c>
      <c r="E1020" s="99">
        <v>17923.782119</v>
      </c>
      <c r="F1020" s="100">
        <f t="shared" si="43"/>
        <v>23724.962238</v>
      </c>
    </row>
    <row r="1021" spans="1:6" x14ac:dyDescent="0.2">
      <c r="A1021" s="97"/>
      <c r="B1021" s="98" t="s">
        <v>72</v>
      </c>
      <c r="C1021" s="99">
        <v>4.40151123046875</v>
      </c>
      <c r="D1021" s="99">
        <v>501.15617499999996</v>
      </c>
      <c r="E1021" s="99">
        <v>1642.8113289999999</v>
      </c>
      <c r="F1021" s="100">
        <f t="shared" si="43"/>
        <v>2143.9675039999997</v>
      </c>
    </row>
    <row r="1022" spans="1:6" x14ac:dyDescent="0.2">
      <c r="A1022" s="97"/>
      <c r="B1022" s="98" t="s">
        <v>73</v>
      </c>
      <c r="C1022" s="99">
        <v>2.405414718861735</v>
      </c>
      <c r="D1022" s="99">
        <v>261.85602999999998</v>
      </c>
      <c r="E1022" s="99">
        <v>761.49670600000002</v>
      </c>
      <c r="F1022" s="100">
        <f t="shared" si="43"/>
        <v>1023.352736</v>
      </c>
    </row>
    <row r="1023" spans="1:6" x14ac:dyDescent="0.2">
      <c r="A1023" s="97"/>
      <c r="B1023" s="98" t="s">
        <v>74</v>
      </c>
      <c r="C1023" s="99">
        <v>4.2812919921874997</v>
      </c>
      <c r="D1023" s="99">
        <v>501.64214500000003</v>
      </c>
      <c r="E1023" s="99">
        <v>1508.555462</v>
      </c>
      <c r="F1023" s="100">
        <f t="shared" si="43"/>
        <v>2010.1976070000001</v>
      </c>
    </row>
    <row r="1024" spans="1:6" x14ac:dyDescent="0.2">
      <c r="A1024" s="97"/>
      <c r="B1024" s="98" t="s">
        <v>75</v>
      </c>
      <c r="C1024" s="99">
        <v>8.4533355765000007</v>
      </c>
      <c r="D1024" s="99">
        <v>1001.463088</v>
      </c>
      <c r="E1024" s="99">
        <v>3209.8458820000001</v>
      </c>
      <c r="F1024" s="100">
        <f t="shared" si="43"/>
        <v>4211.30897</v>
      </c>
    </row>
    <row r="1025" spans="1:6" x14ac:dyDescent="0.2">
      <c r="A1025" s="97"/>
      <c r="B1025" s="98" t="s">
        <v>76</v>
      </c>
      <c r="C1025" s="99">
        <v>1.6145822630440001</v>
      </c>
      <c r="D1025" s="99">
        <v>178.59445600000001</v>
      </c>
      <c r="E1025" s="99">
        <v>651.03810600000008</v>
      </c>
      <c r="F1025" s="100">
        <f t="shared" si="43"/>
        <v>829.63256200000012</v>
      </c>
    </row>
    <row r="1026" spans="1:6" x14ac:dyDescent="0.2">
      <c r="A1026" s="97"/>
      <c r="B1026" s="98" t="s">
        <v>77</v>
      </c>
      <c r="C1026" s="99">
        <v>15.785278757360418</v>
      </c>
      <c r="D1026" s="99">
        <v>1856.7916480000001</v>
      </c>
      <c r="E1026" s="99">
        <v>5977.6437640000004</v>
      </c>
      <c r="F1026" s="100">
        <f t="shared" si="43"/>
        <v>7834.4354120000007</v>
      </c>
    </row>
    <row r="1027" spans="1:6" x14ac:dyDescent="0.2">
      <c r="A1027" s="97"/>
      <c r="B1027" s="98" t="s">
        <v>78</v>
      </c>
      <c r="C1027" s="99">
        <v>7.3113664880000009</v>
      </c>
      <c r="D1027" s="99">
        <v>1006.6283090000001</v>
      </c>
      <c r="E1027" s="99">
        <v>3140.1783840000003</v>
      </c>
      <c r="F1027" s="100">
        <f t="shared" si="43"/>
        <v>4146.8066930000005</v>
      </c>
    </row>
    <row r="1028" spans="1:6" x14ac:dyDescent="0.2">
      <c r="A1028" s="97"/>
      <c r="B1028" s="98" t="s">
        <v>79</v>
      </c>
      <c r="C1028" s="99">
        <v>3.1717722167968749</v>
      </c>
      <c r="D1028" s="99">
        <v>331.68302</v>
      </c>
      <c r="E1028" s="99">
        <v>974.11049000000003</v>
      </c>
      <c r="F1028" s="100">
        <f t="shared" si="43"/>
        <v>1305.79351</v>
      </c>
    </row>
    <row r="1029" spans="1:6" x14ac:dyDescent="0.2">
      <c r="A1029" s="97"/>
      <c r="B1029" s="98" t="s">
        <v>80</v>
      </c>
      <c r="C1029" s="99">
        <v>0.36691405095786034</v>
      </c>
      <c r="D1029" s="99">
        <v>68.370822000000004</v>
      </c>
      <c r="E1029" s="99">
        <v>300.22014399999995</v>
      </c>
      <c r="F1029" s="100">
        <f t="shared" si="43"/>
        <v>368.59096599999998</v>
      </c>
    </row>
    <row r="1030" spans="1:6" x14ac:dyDescent="0.2">
      <c r="A1030" s="97"/>
      <c r="B1030" s="98" t="s">
        <v>81</v>
      </c>
      <c r="C1030" s="99">
        <v>0.15596055221557617</v>
      </c>
      <c r="D1030" s="99">
        <v>18.610015999999998</v>
      </c>
      <c r="E1030" s="99">
        <v>71.964293000000012</v>
      </c>
      <c r="F1030" s="100">
        <f t="shared" si="43"/>
        <v>90.574309000000014</v>
      </c>
    </row>
    <row r="1031" spans="1:6" x14ac:dyDescent="0.2">
      <c r="A1031" s="97"/>
      <c r="B1031" s="98" t="s">
        <v>82</v>
      </c>
      <c r="C1031" s="99">
        <v>7.3931428606090916</v>
      </c>
      <c r="D1031" s="99">
        <v>841.70046400000001</v>
      </c>
      <c r="E1031" s="99">
        <v>2730.5813499999999</v>
      </c>
      <c r="F1031" s="100">
        <f t="shared" si="43"/>
        <v>3572.2818139999999</v>
      </c>
    </row>
    <row r="1032" spans="1:6" ht="13.5" thickBot="1" x14ac:dyDescent="0.25">
      <c r="A1032" s="101"/>
      <c r="B1032" s="102" t="s">
        <v>83</v>
      </c>
      <c r="C1032" s="103">
        <v>33.70598153806818</v>
      </c>
      <c r="D1032" s="103">
        <v>3792.7547639999998</v>
      </c>
      <c r="E1032" s="103">
        <v>11374.129127</v>
      </c>
      <c r="F1032" s="104">
        <f t="shared" si="43"/>
        <v>15166.883890999999</v>
      </c>
    </row>
    <row r="1033" spans="1:6" x14ac:dyDescent="0.2">
      <c r="A1033" s="105">
        <v>44896</v>
      </c>
      <c r="B1033" s="106" t="s">
        <v>63</v>
      </c>
      <c r="C1033" s="107">
        <v>3.4913354332112005</v>
      </c>
      <c r="D1033" s="107">
        <v>396.62998999999996</v>
      </c>
      <c r="E1033" s="107">
        <v>1322.951963</v>
      </c>
      <c r="F1033" s="108">
        <f>D1033+E1033</f>
        <v>1719.5819529999999</v>
      </c>
    </row>
    <row r="1034" spans="1:6" x14ac:dyDescent="0.2">
      <c r="A1034" s="109"/>
      <c r="B1034" s="110" t="s">
        <v>64</v>
      </c>
      <c r="C1034" s="111">
        <v>3.3732535463019895</v>
      </c>
      <c r="D1034" s="111">
        <v>365.94018599999998</v>
      </c>
      <c r="E1034" s="111">
        <v>1154.7273230000001</v>
      </c>
      <c r="F1034" s="112">
        <f t="shared" ref="F1034:F1053" si="44">D1034+E1034</f>
        <v>1520.6675090000001</v>
      </c>
    </row>
    <row r="1035" spans="1:6" x14ac:dyDescent="0.2">
      <c r="A1035" s="109"/>
      <c r="B1035" s="110" t="s">
        <v>65</v>
      </c>
      <c r="C1035" s="111">
        <v>17.425616855959998</v>
      </c>
      <c r="D1035" s="111">
        <v>1770.733635</v>
      </c>
      <c r="E1035" s="111">
        <v>5179.9163200000003</v>
      </c>
      <c r="F1035" s="112">
        <f t="shared" si="44"/>
        <v>6950.6499550000008</v>
      </c>
    </row>
    <row r="1036" spans="1:6" x14ac:dyDescent="0.2">
      <c r="A1036" s="109"/>
      <c r="B1036" s="110" t="s">
        <v>66</v>
      </c>
      <c r="C1036" s="111">
        <v>9.4370217654018358</v>
      </c>
      <c r="D1036" s="111">
        <v>1024.341852</v>
      </c>
      <c r="E1036" s="111">
        <v>3508.4341279999999</v>
      </c>
      <c r="F1036" s="112">
        <f t="shared" si="44"/>
        <v>4532.7759800000003</v>
      </c>
    </row>
    <row r="1037" spans="1:6" x14ac:dyDescent="0.2">
      <c r="A1037" s="109"/>
      <c r="B1037" s="110" t="s">
        <v>67</v>
      </c>
      <c r="C1037" s="111">
        <v>5.3161909039999999</v>
      </c>
      <c r="D1037" s="111">
        <v>582.57172000000003</v>
      </c>
      <c r="E1037" s="111">
        <v>1755.6328629999998</v>
      </c>
      <c r="F1037" s="112">
        <f t="shared" si="44"/>
        <v>2338.2045829999997</v>
      </c>
    </row>
    <row r="1038" spans="1:6" x14ac:dyDescent="0.2">
      <c r="A1038" s="109"/>
      <c r="B1038" s="110" t="s">
        <v>68</v>
      </c>
      <c r="C1038" s="111">
        <v>0</v>
      </c>
      <c r="D1038" s="111">
        <v>0</v>
      </c>
      <c r="E1038" s="111">
        <v>0</v>
      </c>
      <c r="F1038" s="112">
        <f t="shared" si="44"/>
        <v>0</v>
      </c>
    </row>
    <row r="1039" spans="1:6" x14ac:dyDescent="0.2">
      <c r="A1039" s="109"/>
      <c r="B1039" s="110" t="s">
        <v>69</v>
      </c>
      <c r="C1039" s="111">
        <v>0</v>
      </c>
      <c r="D1039" s="111">
        <v>0</v>
      </c>
      <c r="E1039" s="111">
        <v>0</v>
      </c>
      <c r="F1039" s="112">
        <f t="shared" si="44"/>
        <v>0</v>
      </c>
    </row>
    <row r="1040" spans="1:6" x14ac:dyDescent="0.2">
      <c r="A1040" s="109"/>
      <c r="B1040" s="110" t="s">
        <v>70</v>
      </c>
      <c r="C1040" s="111">
        <v>1.86252</v>
      </c>
      <c r="D1040" s="111">
        <v>176.92323000000002</v>
      </c>
      <c r="E1040" s="111">
        <v>472.62665999999996</v>
      </c>
      <c r="F1040" s="112">
        <f t="shared" si="44"/>
        <v>649.54989</v>
      </c>
    </row>
    <row r="1041" spans="1:6" x14ac:dyDescent="0.2">
      <c r="A1041" s="109"/>
      <c r="B1041" s="110" t="s">
        <v>71</v>
      </c>
      <c r="C1041" s="111">
        <v>53.35325306401807</v>
      </c>
      <c r="D1041" s="111">
        <v>5710.2160810000005</v>
      </c>
      <c r="E1041" s="111">
        <v>18984.055552999998</v>
      </c>
      <c r="F1041" s="112">
        <f t="shared" si="44"/>
        <v>24694.271633999997</v>
      </c>
    </row>
    <row r="1042" spans="1:6" x14ac:dyDescent="0.2">
      <c r="A1042" s="109"/>
      <c r="B1042" s="110" t="s">
        <v>72</v>
      </c>
      <c r="C1042" s="111">
        <v>4.4960742187499996</v>
      </c>
      <c r="D1042" s="111">
        <v>494.40468499999997</v>
      </c>
      <c r="E1042" s="111">
        <v>1712.7638549999999</v>
      </c>
      <c r="F1042" s="112">
        <f t="shared" si="44"/>
        <v>2207.1685399999997</v>
      </c>
    </row>
    <row r="1043" spans="1:6" x14ac:dyDescent="0.2">
      <c r="A1043" s="109"/>
      <c r="B1043" s="110" t="s">
        <v>73</v>
      </c>
      <c r="C1043" s="111">
        <v>2.5698869805564963</v>
      </c>
      <c r="D1043" s="111">
        <v>259.63252399999999</v>
      </c>
      <c r="E1043" s="111">
        <v>810.38929900000005</v>
      </c>
      <c r="F1043" s="112">
        <f t="shared" si="44"/>
        <v>1070.021823</v>
      </c>
    </row>
    <row r="1044" spans="1:6" x14ac:dyDescent="0.2">
      <c r="A1044" s="109"/>
      <c r="B1044" s="110" t="s">
        <v>74</v>
      </c>
      <c r="C1044" s="111">
        <v>4.6014638671875003</v>
      </c>
      <c r="D1044" s="111">
        <v>496.05646100000001</v>
      </c>
      <c r="E1044" s="111">
        <v>1547.3464509999999</v>
      </c>
      <c r="F1044" s="112">
        <f t="shared" si="44"/>
        <v>2043.402912</v>
      </c>
    </row>
    <row r="1045" spans="1:6" x14ac:dyDescent="0.2">
      <c r="A1045" s="109"/>
      <c r="B1045" s="110" t="s">
        <v>75</v>
      </c>
      <c r="C1045" s="111">
        <v>8.7841678896000008</v>
      </c>
      <c r="D1045" s="111">
        <v>970.97741599999995</v>
      </c>
      <c r="E1045" s="111">
        <v>3322.1175099999996</v>
      </c>
      <c r="F1045" s="112">
        <f t="shared" si="44"/>
        <v>4293.0949259999998</v>
      </c>
    </row>
    <row r="1046" spans="1:6" x14ac:dyDescent="0.2">
      <c r="A1046" s="109"/>
      <c r="B1046" s="110" t="s">
        <v>76</v>
      </c>
      <c r="C1046" s="111">
        <v>1.6155979145330912</v>
      </c>
      <c r="D1046" s="111">
        <v>175.20072399999998</v>
      </c>
      <c r="E1046" s="111">
        <v>627.33606299999997</v>
      </c>
      <c r="F1046" s="112">
        <f t="shared" si="44"/>
        <v>802.536787</v>
      </c>
    </row>
    <row r="1047" spans="1:6" x14ac:dyDescent="0.2">
      <c r="A1047" s="109"/>
      <c r="B1047" s="110" t="s">
        <v>77</v>
      </c>
      <c r="C1047" s="111">
        <v>16.108227537976283</v>
      </c>
      <c r="D1047" s="111">
        <v>1826.1472749999998</v>
      </c>
      <c r="E1047" s="111">
        <v>6278.7961789999999</v>
      </c>
      <c r="F1047" s="112">
        <f t="shared" si="44"/>
        <v>8104.9434540000002</v>
      </c>
    </row>
    <row r="1048" spans="1:6" x14ac:dyDescent="0.2">
      <c r="A1048" s="109"/>
      <c r="B1048" s="110" t="s">
        <v>78</v>
      </c>
      <c r="C1048" s="111">
        <v>8.8636054519999998</v>
      </c>
      <c r="D1048" s="111">
        <v>995.88109999999995</v>
      </c>
      <c r="E1048" s="111">
        <v>3318.7536030000001</v>
      </c>
      <c r="F1048" s="112">
        <f t="shared" si="44"/>
        <v>4314.6347029999997</v>
      </c>
    </row>
    <row r="1049" spans="1:6" x14ac:dyDescent="0.2">
      <c r="A1049" s="109"/>
      <c r="B1049" s="110" t="s">
        <v>79</v>
      </c>
      <c r="C1049" s="111">
        <v>3.0171984863281249</v>
      </c>
      <c r="D1049" s="111">
        <v>303.77452500000004</v>
      </c>
      <c r="E1049" s="111">
        <v>935.25258700000006</v>
      </c>
      <c r="F1049" s="112">
        <f t="shared" si="44"/>
        <v>1239.0271120000002</v>
      </c>
    </row>
    <row r="1050" spans="1:6" x14ac:dyDescent="0.2">
      <c r="A1050" s="109"/>
      <c r="B1050" s="110" t="s">
        <v>80</v>
      </c>
      <c r="C1050" s="111">
        <v>0.58779122829792407</v>
      </c>
      <c r="D1050" s="111">
        <v>71.006844000000001</v>
      </c>
      <c r="E1050" s="111">
        <v>322.15326600000003</v>
      </c>
      <c r="F1050" s="112">
        <f t="shared" si="44"/>
        <v>393.16011000000003</v>
      </c>
    </row>
    <row r="1051" spans="1:6" x14ac:dyDescent="0.2">
      <c r="A1051" s="109"/>
      <c r="B1051" s="110" t="s">
        <v>81</v>
      </c>
      <c r="C1051" s="111">
        <v>0.13706467056274413</v>
      </c>
      <c r="D1051" s="111">
        <v>15.757250000000001</v>
      </c>
      <c r="E1051" s="111">
        <v>62.847404000000004</v>
      </c>
      <c r="F1051" s="112">
        <f t="shared" si="44"/>
        <v>78.604654000000011</v>
      </c>
    </row>
    <row r="1052" spans="1:6" x14ac:dyDescent="0.2">
      <c r="A1052" s="109"/>
      <c r="B1052" s="110" t="s">
        <v>82</v>
      </c>
      <c r="C1052" s="111">
        <v>7.6045310436818188</v>
      </c>
      <c r="D1052" s="111">
        <v>824.77107100000001</v>
      </c>
      <c r="E1052" s="111">
        <v>2865.8598529999999</v>
      </c>
      <c r="F1052" s="112">
        <f t="shared" si="44"/>
        <v>3690.6309240000001</v>
      </c>
    </row>
    <row r="1053" spans="1:6" ht="13.5" thickBot="1" x14ac:dyDescent="0.25">
      <c r="A1053" s="113"/>
      <c r="B1053" s="114" t="s">
        <v>83</v>
      </c>
      <c r="C1053" s="115">
        <v>35.92712740777273</v>
      </c>
      <c r="D1053" s="115">
        <v>3702.1457370000003</v>
      </c>
      <c r="E1053" s="115">
        <v>11522.201519999999</v>
      </c>
      <c r="F1053" s="116">
        <f t="shared" si="44"/>
        <v>15224.347256999999</v>
      </c>
    </row>
    <row r="1054" spans="1:6" x14ac:dyDescent="0.2">
      <c r="A1054" s="117">
        <v>44927</v>
      </c>
      <c r="B1054" s="118" t="s">
        <v>63</v>
      </c>
      <c r="C1054" s="119">
        <v>3.3106832857833446</v>
      </c>
      <c r="D1054" s="119">
        <v>399.68954200000002</v>
      </c>
      <c r="E1054" s="119">
        <v>1274.1658149999998</v>
      </c>
      <c r="F1054" s="120">
        <f>D1054+E1054</f>
        <v>1673.8553569999999</v>
      </c>
    </row>
    <row r="1055" spans="1:6" x14ac:dyDescent="0.2">
      <c r="A1055" s="121"/>
      <c r="B1055" s="118" t="s">
        <v>64</v>
      </c>
      <c r="C1055" s="119">
        <v>2.9646539849404951</v>
      </c>
      <c r="D1055" s="119">
        <v>366.82703299999997</v>
      </c>
      <c r="E1055" s="119">
        <v>1114.43686</v>
      </c>
      <c r="F1055" s="120">
        <f t="shared" ref="F1055:F1074" si="45">D1055+E1055</f>
        <v>1481.2638930000001</v>
      </c>
    </row>
    <row r="1056" spans="1:6" x14ac:dyDescent="0.2">
      <c r="A1056" s="121"/>
      <c r="B1056" s="118" t="s">
        <v>65</v>
      </c>
      <c r="C1056" s="119">
        <v>14.94472997964</v>
      </c>
      <c r="D1056" s="119">
        <v>1677.1021929999999</v>
      </c>
      <c r="E1056" s="119">
        <v>4516.4028289999997</v>
      </c>
      <c r="F1056" s="120">
        <f t="shared" si="45"/>
        <v>6193.5050219999994</v>
      </c>
    </row>
    <row r="1057" spans="1:6" x14ac:dyDescent="0.2">
      <c r="A1057" s="121"/>
      <c r="B1057" s="118" t="s">
        <v>66</v>
      </c>
      <c r="C1057" s="119">
        <v>8.0662768680573009</v>
      </c>
      <c r="D1057" s="119">
        <v>982.14695400000005</v>
      </c>
      <c r="E1057" s="119">
        <v>3227.7459920000001</v>
      </c>
      <c r="F1057" s="120">
        <f t="shared" si="45"/>
        <v>4209.8929459999999</v>
      </c>
    </row>
    <row r="1058" spans="1:6" x14ac:dyDescent="0.2">
      <c r="A1058" s="121"/>
      <c r="B1058" s="118" t="s">
        <v>67</v>
      </c>
      <c r="C1058" s="119">
        <v>4.8957057066666669</v>
      </c>
      <c r="D1058" s="119">
        <v>587.60801900000001</v>
      </c>
      <c r="E1058" s="119">
        <v>1657.2941640000001</v>
      </c>
      <c r="F1058" s="120">
        <f t="shared" si="45"/>
        <v>2244.9021830000002</v>
      </c>
    </row>
    <row r="1059" spans="1:6" x14ac:dyDescent="0.2">
      <c r="A1059" s="121"/>
      <c r="B1059" s="118" t="s">
        <v>68</v>
      </c>
      <c r="C1059" s="119">
        <v>0</v>
      </c>
      <c r="D1059" s="119">
        <v>0</v>
      </c>
      <c r="E1059" s="119">
        <v>0</v>
      </c>
      <c r="F1059" s="120">
        <f t="shared" si="45"/>
        <v>0</v>
      </c>
    </row>
    <row r="1060" spans="1:6" x14ac:dyDescent="0.2">
      <c r="A1060" s="121"/>
      <c r="B1060" s="118" t="s">
        <v>69</v>
      </c>
      <c r="C1060" s="119">
        <v>0</v>
      </c>
      <c r="D1060" s="119">
        <v>0</v>
      </c>
      <c r="E1060" s="119">
        <v>0</v>
      </c>
      <c r="F1060" s="120">
        <f t="shared" si="45"/>
        <v>0</v>
      </c>
    </row>
    <row r="1061" spans="1:6" x14ac:dyDescent="0.2">
      <c r="A1061" s="121"/>
      <c r="B1061" s="118" t="s">
        <v>70</v>
      </c>
      <c r="C1061" s="119">
        <v>1.47576</v>
      </c>
      <c r="D1061" s="119">
        <v>170.06385</v>
      </c>
      <c r="E1061" s="119">
        <v>412.59702000000004</v>
      </c>
      <c r="F1061" s="120">
        <f t="shared" si="45"/>
        <v>582.66087000000005</v>
      </c>
    </row>
    <row r="1062" spans="1:6" x14ac:dyDescent="0.2">
      <c r="A1062" s="121"/>
      <c r="B1062" s="118" t="s">
        <v>71</v>
      </c>
      <c r="C1062" s="119">
        <v>45.349593983155458</v>
      </c>
      <c r="D1062" s="119">
        <v>5703.3574510000008</v>
      </c>
      <c r="E1062" s="119">
        <v>17976.880464999998</v>
      </c>
      <c r="F1062" s="120">
        <f t="shared" si="45"/>
        <v>23680.237915999998</v>
      </c>
    </row>
    <row r="1063" spans="1:6" x14ac:dyDescent="0.2">
      <c r="A1063" s="121"/>
      <c r="B1063" s="118" t="s">
        <v>72</v>
      </c>
      <c r="C1063" s="119">
        <v>4.2141718749999999</v>
      </c>
      <c r="D1063" s="119">
        <v>504.46491499999996</v>
      </c>
      <c r="E1063" s="119">
        <v>1658.5719569999999</v>
      </c>
      <c r="F1063" s="120">
        <f t="shared" si="45"/>
        <v>2163.0368719999997</v>
      </c>
    </row>
    <row r="1064" spans="1:6" x14ac:dyDescent="0.2">
      <c r="A1064" s="121"/>
      <c r="B1064" s="118" t="s">
        <v>73</v>
      </c>
      <c r="C1064" s="119">
        <v>0.89097844557080097</v>
      </c>
      <c r="D1064" s="119">
        <v>250.704598</v>
      </c>
      <c r="E1064" s="119">
        <v>748.43166899999994</v>
      </c>
      <c r="F1064" s="120">
        <f t="shared" si="45"/>
        <v>999.13626699999998</v>
      </c>
    </row>
    <row r="1065" spans="1:6" x14ac:dyDescent="0.2">
      <c r="A1065" s="121"/>
      <c r="B1065" s="118" t="s">
        <v>74</v>
      </c>
      <c r="C1065" s="119">
        <v>3.97924609375</v>
      </c>
      <c r="D1065" s="119">
        <v>492.41216300000002</v>
      </c>
      <c r="E1065" s="119">
        <v>1494.9710619999998</v>
      </c>
      <c r="F1065" s="120">
        <f t="shared" si="45"/>
        <v>1987.3832249999998</v>
      </c>
    </row>
    <row r="1066" spans="1:6" x14ac:dyDescent="0.2">
      <c r="A1066" s="121"/>
      <c r="B1066" s="118" t="s">
        <v>75</v>
      </c>
      <c r="C1066" s="119">
        <v>8.1709393497999994</v>
      </c>
      <c r="D1066" s="119">
        <v>973.21111100000007</v>
      </c>
      <c r="E1066" s="119">
        <v>3137.4330720000003</v>
      </c>
      <c r="F1066" s="120">
        <f t="shared" si="45"/>
        <v>4110.6441830000003</v>
      </c>
    </row>
    <row r="1067" spans="1:6" x14ac:dyDescent="0.2">
      <c r="A1067" s="121"/>
      <c r="B1067" s="118" t="s">
        <v>76</v>
      </c>
      <c r="C1067" s="119">
        <v>1.3404625970835637</v>
      </c>
      <c r="D1067" s="119">
        <v>176.83874799999998</v>
      </c>
      <c r="E1067" s="119">
        <v>636.54643299999998</v>
      </c>
      <c r="F1067" s="120">
        <f t="shared" si="45"/>
        <v>813.38518099999999</v>
      </c>
    </row>
    <row r="1068" spans="1:6" x14ac:dyDescent="0.2">
      <c r="A1068" s="121"/>
      <c r="B1068" s="118" t="s">
        <v>77</v>
      </c>
      <c r="C1068" s="119">
        <v>14.822065339700417</v>
      </c>
      <c r="D1068" s="119">
        <v>1863.31212</v>
      </c>
      <c r="E1068" s="119">
        <v>6069.1336810000003</v>
      </c>
      <c r="F1068" s="120">
        <f t="shared" si="45"/>
        <v>7932.4458009999998</v>
      </c>
    </row>
    <row r="1069" spans="1:6" x14ac:dyDescent="0.2">
      <c r="A1069" s="121"/>
      <c r="B1069" s="118" t="s">
        <v>78</v>
      </c>
      <c r="C1069" s="119">
        <v>8.5141149599999988</v>
      </c>
      <c r="D1069" s="119">
        <v>1042.111815</v>
      </c>
      <c r="E1069" s="119">
        <v>3264.0591260000001</v>
      </c>
      <c r="F1069" s="120">
        <f t="shared" si="45"/>
        <v>4306.1709410000003</v>
      </c>
    </row>
    <row r="1070" spans="1:6" x14ac:dyDescent="0.2">
      <c r="A1070" s="121"/>
      <c r="B1070" s="118" t="s">
        <v>79</v>
      </c>
      <c r="C1070" s="119">
        <v>2.9174851074218751</v>
      </c>
      <c r="D1070" s="119">
        <v>309.89777199999997</v>
      </c>
      <c r="E1070" s="119">
        <v>912.76898400000005</v>
      </c>
      <c r="F1070" s="120">
        <f t="shared" si="45"/>
        <v>1222.6667560000001</v>
      </c>
    </row>
    <row r="1071" spans="1:6" x14ac:dyDescent="0.2">
      <c r="A1071" s="121"/>
      <c r="B1071" s="118" t="s">
        <v>80</v>
      </c>
      <c r="C1071" s="119">
        <v>0.57868415966090558</v>
      </c>
      <c r="D1071" s="119">
        <v>62.169753</v>
      </c>
      <c r="E1071" s="119">
        <v>267.40037599999999</v>
      </c>
      <c r="F1071" s="120">
        <f t="shared" si="45"/>
        <v>329.57012900000001</v>
      </c>
    </row>
    <row r="1072" spans="1:6" x14ac:dyDescent="0.2">
      <c r="A1072" s="121"/>
      <c r="B1072" s="118" t="s">
        <v>81</v>
      </c>
      <c r="C1072" s="119">
        <v>0.14781463623046875</v>
      </c>
      <c r="D1072" s="119">
        <v>18.297256000000001</v>
      </c>
      <c r="E1072" s="119">
        <v>70.23182700000001</v>
      </c>
      <c r="F1072" s="120">
        <f t="shared" si="45"/>
        <v>88.529083000000014</v>
      </c>
    </row>
    <row r="1073" spans="1:6" x14ac:dyDescent="0.2">
      <c r="A1073" s="121"/>
      <c r="B1073" s="118" t="s">
        <v>82</v>
      </c>
      <c r="C1073" s="119">
        <v>6.4783929320863631</v>
      </c>
      <c r="D1073" s="119">
        <v>813.02279099999998</v>
      </c>
      <c r="E1073" s="119">
        <v>2647.2476469999997</v>
      </c>
      <c r="F1073" s="120">
        <f t="shared" si="45"/>
        <v>3460.2704379999996</v>
      </c>
    </row>
    <row r="1074" spans="1:6" ht="13.5" thickBot="1" x14ac:dyDescent="0.25">
      <c r="A1074" s="122"/>
      <c r="B1074" s="123" t="s">
        <v>83</v>
      </c>
      <c r="C1074" s="124">
        <v>27.225988618672726</v>
      </c>
      <c r="D1074" s="124">
        <v>3703.0442250000001</v>
      </c>
      <c r="E1074" s="124">
        <v>11022.404165999998</v>
      </c>
      <c r="F1074" s="125">
        <f t="shared" si="45"/>
        <v>14725.448390999998</v>
      </c>
    </row>
    <row r="1075" spans="1:6" x14ac:dyDescent="0.2">
      <c r="A1075" s="168">
        <v>44958</v>
      </c>
      <c r="B1075" s="127" t="s">
        <v>63</v>
      </c>
      <c r="C1075" s="128">
        <v>2.262909315635123</v>
      </c>
      <c r="D1075" s="128">
        <v>371.149767</v>
      </c>
      <c r="E1075" s="128">
        <v>1157.2568859999999</v>
      </c>
      <c r="F1075" s="129">
        <f>D1075+E1075</f>
        <v>1528.406653</v>
      </c>
    </row>
    <row r="1076" spans="1:6" x14ac:dyDescent="0.2">
      <c r="A1076" s="169"/>
      <c r="B1076" s="131" t="s">
        <v>64</v>
      </c>
      <c r="C1076" s="132">
        <v>1.9986000084503095</v>
      </c>
      <c r="D1076" s="132">
        <v>336.05265100000003</v>
      </c>
      <c r="E1076" s="132">
        <v>1001.499688</v>
      </c>
      <c r="F1076" s="133">
        <f t="shared" ref="F1076:F1095" si="46">D1076+E1076</f>
        <v>1337.5523390000001</v>
      </c>
    </row>
    <row r="1077" spans="1:6" x14ac:dyDescent="0.2">
      <c r="A1077" s="169"/>
      <c r="B1077" s="131" t="s">
        <v>65</v>
      </c>
      <c r="C1077" s="132">
        <v>8.9237810827279986</v>
      </c>
      <c r="D1077" s="132">
        <v>1468.631351</v>
      </c>
      <c r="E1077" s="132">
        <v>3628.6379049999996</v>
      </c>
      <c r="F1077" s="133">
        <f t="shared" si="46"/>
        <v>5097.2692559999996</v>
      </c>
    </row>
    <row r="1078" spans="1:6" x14ac:dyDescent="0.2">
      <c r="A1078" s="169"/>
      <c r="B1078" s="131" t="s">
        <v>66</v>
      </c>
      <c r="C1078" s="132">
        <v>6.7255907936683119</v>
      </c>
      <c r="D1078" s="132">
        <v>893.838165</v>
      </c>
      <c r="E1078" s="132">
        <v>2880.7414019999997</v>
      </c>
      <c r="F1078" s="133">
        <f t="shared" si="46"/>
        <v>3774.5795669999998</v>
      </c>
    </row>
    <row r="1079" spans="1:6" x14ac:dyDescent="0.2">
      <c r="A1079" s="169"/>
      <c r="B1079" s="131" t="s">
        <v>67</v>
      </c>
      <c r="C1079" s="132">
        <v>3.1139603280000001</v>
      </c>
      <c r="D1079" s="132">
        <v>545.83979099999999</v>
      </c>
      <c r="E1079" s="132">
        <v>1513.139203</v>
      </c>
      <c r="F1079" s="133">
        <f t="shared" si="46"/>
        <v>2058.9789940000001</v>
      </c>
    </row>
    <row r="1080" spans="1:6" x14ac:dyDescent="0.2">
      <c r="A1080" s="169"/>
      <c r="B1080" s="131" t="s">
        <v>68</v>
      </c>
      <c r="C1080" s="132">
        <v>0</v>
      </c>
      <c r="D1080" s="132">
        <v>0</v>
      </c>
      <c r="E1080" s="132">
        <v>0</v>
      </c>
      <c r="F1080" s="133">
        <f t="shared" si="46"/>
        <v>0</v>
      </c>
    </row>
    <row r="1081" spans="1:6" x14ac:dyDescent="0.2">
      <c r="A1081" s="169"/>
      <c r="B1081" s="131" t="s">
        <v>69</v>
      </c>
      <c r="C1081" s="132">
        <v>0</v>
      </c>
      <c r="D1081" s="132">
        <v>0</v>
      </c>
      <c r="E1081" s="132">
        <v>0</v>
      </c>
      <c r="F1081" s="133">
        <f t="shared" si="46"/>
        <v>0</v>
      </c>
    </row>
    <row r="1082" spans="1:6" x14ac:dyDescent="0.2">
      <c r="A1082" s="169"/>
      <c r="B1082" s="131" t="s">
        <v>70</v>
      </c>
      <c r="C1082" s="132">
        <v>0.70620000000000005</v>
      </c>
      <c r="D1082" s="132">
        <v>152.52963</v>
      </c>
      <c r="E1082" s="132">
        <v>354.33783</v>
      </c>
      <c r="F1082" s="133">
        <f t="shared" si="46"/>
        <v>506.86745999999999</v>
      </c>
    </row>
    <row r="1083" spans="1:6" x14ac:dyDescent="0.2">
      <c r="A1083" s="169"/>
      <c r="B1083" s="131" t="s">
        <v>71</v>
      </c>
      <c r="C1083" s="132">
        <v>38.121222503447051</v>
      </c>
      <c r="D1083" s="132">
        <v>5367.4953740000001</v>
      </c>
      <c r="E1083" s="132">
        <v>16579.863589000001</v>
      </c>
      <c r="F1083" s="133">
        <f t="shared" si="46"/>
        <v>21947.358962999999</v>
      </c>
    </row>
    <row r="1084" spans="1:6" x14ac:dyDescent="0.2">
      <c r="A1084" s="169"/>
      <c r="B1084" s="131" t="s">
        <v>72</v>
      </c>
      <c r="C1084" s="132">
        <v>3.5666855468750001</v>
      </c>
      <c r="D1084" s="132">
        <v>473.84490199999999</v>
      </c>
      <c r="E1084" s="132">
        <v>1519.055396</v>
      </c>
      <c r="F1084" s="133">
        <f t="shared" si="46"/>
        <v>1992.900298</v>
      </c>
    </row>
    <row r="1085" spans="1:6" x14ac:dyDescent="0.2">
      <c r="A1085" s="169"/>
      <c r="B1085" s="131" t="s">
        <v>73</v>
      </c>
      <c r="C1085" s="132">
        <v>1.4398428367669476</v>
      </c>
      <c r="D1085" s="132">
        <v>233.08882600000001</v>
      </c>
      <c r="E1085" s="132">
        <v>664.34382900000003</v>
      </c>
      <c r="F1085" s="133">
        <f t="shared" si="46"/>
        <v>897.43265500000007</v>
      </c>
    </row>
    <row r="1086" spans="1:6" x14ac:dyDescent="0.2">
      <c r="A1086" s="169"/>
      <c r="B1086" s="131" t="s">
        <v>74</v>
      </c>
      <c r="C1086" s="132">
        <v>3.5734521484375001</v>
      </c>
      <c r="D1086" s="132">
        <v>459.40493300000003</v>
      </c>
      <c r="E1086" s="132">
        <v>1363.6701009999999</v>
      </c>
      <c r="F1086" s="133">
        <f t="shared" si="46"/>
        <v>1823.075034</v>
      </c>
    </row>
    <row r="1087" spans="1:6" x14ac:dyDescent="0.2">
      <c r="A1087" s="169"/>
      <c r="B1087" s="131" t="s">
        <v>75</v>
      </c>
      <c r="C1087" s="132">
        <v>5.6935980560000008</v>
      </c>
      <c r="D1087" s="132">
        <v>901.71499800000004</v>
      </c>
      <c r="E1087" s="132">
        <v>2837.5214150000002</v>
      </c>
      <c r="F1087" s="133">
        <f t="shared" si="46"/>
        <v>3739.2364130000001</v>
      </c>
    </row>
    <row r="1088" spans="1:6" x14ac:dyDescent="0.2">
      <c r="A1088" s="169"/>
      <c r="B1088" s="131" t="s">
        <v>76</v>
      </c>
      <c r="C1088" s="132">
        <v>1.2598389101818184</v>
      </c>
      <c r="D1088" s="132">
        <v>161.820086</v>
      </c>
      <c r="E1088" s="132">
        <v>566.60882200000003</v>
      </c>
      <c r="F1088" s="133">
        <f t="shared" si="46"/>
        <v>728.42890800000009</v>
      </c>
    </row>
    <row r="1089" spans="1:6" x14ac:dyDescent="0.2">
      <c r="A1089" s="169"/>
      <c r="B1089" s="131" t="s">
        <v>77</v>
      </c>
      <c r="C1089" s="132">
        <v>12.610982535743659</v>
      </c>
      <c r="D1089" s="132">
        <v>1738.0128689999999</v>
      </c>
      <c r="E1089" s="132">
        <v>5492.5115820000001</v>
      </c>
      <c r="F1089" s="133">
        <f t="shared" si="46"/>
        <v>7230.5244510000002</v>
      </c>
    </row>
    <row r="1090" spans="1:6" x14ac:dyDescent="0.2">
      <c r="A1090" s="169"/>
      <c r="B1090" s="131" t="s">
        <v>78</v>
      </c>
      <c r="C1090" s="132">
        <v>5.8129259160000002</v>
      </c>
      <c r="D1090" s="132">
        <v>979.70074199999999</v>
      </c>
      <c r="E1090" s="132">
        <v>2980.8425639999996</v>
      </c>
      <c r="F1090" s="133">
        <f t="shared" si="46"/>
        <v>3960.5433059999996</v>
      </c>
    </row>
    <row r="1091" spans="1:6" x14ac:dyDescent="0.2">
      <c r="A1091" s="169"/>
      <c r="B1091" s="131" t="s">
        <v>79</v>
      </c>
      <c r="C1091" s="132">
        <v>1.530399658203125</v>
      </c>
      <c r="D1091" s="132">
        <v>274.35039799999998</v>
      </c>
      <c r="E1091" s="132">
        <v>809.09499500000004</v>
      </c>
      <c r="F1091" s="133">
        <f t="shared" si="46"/>
        <v>1083.445393</v>
      </c>
    </row>
    <row r="1092" spans="1:6" x14ac:dyDescent="0.2">
      <c r="A1092" s="169"/>
      <c r="B1092" s="131" t="s">
        <v>80</v>
      </c>
      <c r="C1092" s="132">
        <v>0.4819048120386395</v>
      </c>
      <c r="D1092" s="132">
        <v>62.426617</v>
      </c>
      <c r="E1092" s="132">
        <v>268.64316200000002</v>
      </c>
      <c r="F1092" s="133">
        <f t="shared" si="46"/>
        <v>331.06977900000004</v>
      </c>
    </row>
    <row r="1093" spans="1:6" x14ac:dyDescent="0.2">
      <c r="A1093" s="169"/>
      <c r="B1093" s="131" t="s">
        <v>81</v>
      </c>
      <c r="C1093" s="132">
        <v>0.10963300895690918</v>
      </c>
      <c r="D1093" s="132">
        <v>16.864889999999999</v>
      </c>
      <c r="E1093" s="132">
        <v>64.068967000000001</v>
      </c>
      <c r="F1093" s="133">
        <f t="shared" si="46"/>
        <v>80.933857000000003</v>
      </c>
    </row>
    <row r="1094" spans="1:6" x14ac:dyDescent="0.2">
      <c r="A1094" s="169"/>
      <c r="B1094" s="131" t="s">
        <v>82</v>
      </c>
      <c r="C1094" s="132">
        <v>5.3282481805409097</v>
      </c>
      <c r="D1094" s="132">
        <v>696.61715300000003</v>
      </c>
      <c r="E1094" s="132">
        <v>2116.1572730000003</v>
      </c>
      <c r="F1094" s="133">
        <f t="shared" si="46"/>
        <v>2812.7744260000004</v>
      </c>
    </row>
    <row r="1095" spans="1:6" ht="13.5" thickBot="1" x14ac:dyDescent="0.25">
      <c r="A1095" s="170"/>
      <c r="B1095" s="135" t="s">
        <v>83</v>
      </c>
      <c r="C1095" s="136">
        <v>22.638502303229547</v>
      </c>
      <c r="D1095" s="136">
        <v>3430.857387</v>
      </c>
      <c r="E1095" s="136">
        <v>9954.9447629999995</v>
      </c>
      <c r="F1095" s="137">
        <f t="shared" si="46"/>
        <v>13385.80215</v>
      </c>
    </row>
    <row r="1096" spans="1:6" x14ac:dyDescent="0.2">
      <c r="A1096" s="171">
        <v>44986</v>
      </c>
      <c r="B1096" s="139" t="s">
        <v>63</v>
      </c>
      <c r="C1096" s="140">
        <v>3.4599181028552581</v>
      </c>
      <c r="D1096" s="140">
        <v>433.06434300000001</v>
      </c>
      <c r="E1096" s="140">
        <v>1311.4934680000001</v>
      </c>
      <c r="F1096" s="141">
        <f>D1096+E1096</f>
        <v>1744.5578110000001</v>
      </c>
    </row>
    <row r="1097" spans="1:6" x14ac:dyDescent="0.2">
      <c r="A1097" s="172"/>
      <c r="B1097" s="143" t="s">
        <v>64</v>
      </c>
      <c r="C1097" s="144">
        <v>3.5351934496218256</v>
      </c>
      <c r="D1097" s="144">
        <v>401.78107799999998</v>
      </c>
      <c r="E1097" s="144">
        <v>1154.5553519999999</v>
      </c>
      <c r="F1097" s="145">
        <f t="shared" ref="F1097:F1116" si="47">D1097+E1097</f>
        <v>1556.3364299999998</v>
      </c>
    </row>
    <row r="1098" spans="1:6" x14ac:dyDescent="0.2">
      <c r="A1098" s="172"/>
      <c r="B1098" s="143" t="s">
        <v>65</v>
      </c>
      <c r="C1098" s="144">
        <v>15.950712978159999</v>
      </c>
      <c r="D1098" s="144">
        <v>1776.6210800000001</v>
      </c>
      <c r="E1098" s="144">
        <v>4258.2024469999997</v>
      </c>
      <c r="F1098" s="145">
        <f t="shared" si="47"/>
        <v>6034.8235269999996</v>
      </c>
    </row>
    <row r="1099" spans="1:6" x14ac:dyDescent="0.2">
      <c r="A1099" s="172"/>
      <c r="B1099" s="143" t="s">
        <v>66</v>
      </c>
      <c r="C1099" s="144">
        <v>9.4725505453055554</v>
      </c>
      <c r="D1099" s="144">
        <v>1094.04511</v>
      </c>
      <c r="E1099" s="144">
        <v>3426.2171060000001</v>
      </c>
      <c r="F1099" s="145">
        <f t="shared" si="47"/>
        <v>4520.2622160000001</v>
      </c>
    </row>
    <row r="1100" spans="1:6" x14ac:dyDescent="0.2">
      <c r="A1100" s="172"/>
      <c r="B1100" s="143" t="s">
        <v>67</v>
      </c>
      <c r="C1100" s="144">
        <v>5.4385728159999998</v>
      </c>
      <c r="D1100" s="144">
        <v>639.90177800000004</v>
      </c>
      <c r="E1100" s="144">
        <v>1715.4277239999999</v>
      </c>
      <c r="F1100" s="145">
        <f t="shared" si="47"/>
        <v>2355.329502</v>
      </c>
    </row>
    <row r="1101" spans="1:6" x14ac:dyDescent="0.2">
      <c r="A1101" s="172"/>
      <c r="B1101" s="143" t="s">
        <v>68</v>
      </c>
      <c r="C1101" s="144">
        <v>0</v>
      </c>
      <c r="D1101" s="144">
        <v>0</v>
      </c>
      <c r="E1101" s="144">
        <v>0</v>
      </c>
      <c r="F1101" s="145">
        <f t="shared" si="47"/>
        <v>0</v>
      </c>
    </row>
    <row r="1102" spans="1:6" x14ac:dyDescent="0.2">
      <c r="A1102" s="172"/>
      <c r="B1102" s="143" t="s">
        <v>69</v>
      </c>
      <c r="C1102" s="144">
        <v>0</v>
      </c>
      <c r="D1102" s="144">
        <v>0</v>
      </c>
      <c r="E1102" s="144">
        <v>0</v>
      </c>
      <c r="F1102" s="145">
        <f t="shared" si="47"/>
        <v>0</v>
      </c>
    </row>
    <row r="1103" spans="1:6" x14ac:dyDescent="0.2">
      <c r="A1103" s="172"/>
      <c r="B1103" s="143" t="s">
        <v>70</v>
      </c>
      <c r="C1103" s="144">
        <v>1.8414000000000001</v>
      </c>
      <c r="D1103" s="144">
        <v>183.80439000000001</v>
      </c>
      <c r="E1103" s="144">
        <v>422.07693</v>
      </c>
      <c r="F1103" s="145">
        <f t="shared" si="47"/>
        <v>605.88131999999996</v>
      </c>
    </row>
    <row r="1104" spans="1:6" x14ac:dyDescent="0.2">
      <c r="A1104" s="172"/>
      <c r="B1104" s="143" t="s">
        <v>71</v>
      </c>
      <c r="C1104" s="144">
        <v>51.022785577763592</v>
      </c>
      <c r="D1104" s="144">
        <v>6074.8848600000001</v>
      </c>
      <c r="E1104" s="144">
        <v>18067.756484999998</v>
      </c>
      <c r="F1104" s="145">
        <f t="shared" si="47"/>
        <v>24142.641344999996</v>
      </c>
    </row>
    <row r="1105" spans="1:6" x14ac:dyDescent="0.2">
      <c r="A1105" s="172"/>
      <c r="B1105" s="143" t="s">
        <v>72</v>
      </c>
      <c r="C1105" s="144">
        <v>4.7335810546874999</v>
      </c>
      <c r="D1105" s="144">
        <v>549.83359299999995</v>
      </c>
      <c r="E1105" s="144">
        <v>1692.7930800000001</v>
      </c>
      <c r="F1105" s="145">
        <f t="shared" si="47"/>
        <v>2242.6266730000002</v>
      </c>
    </row>
    <row r="1106" spans="1:6" x14ac:dyDescent="0.2">
      <c r="A1106" s="172"/>
      <c r="B1106" s="143" t="s">
        <v>73</v>
      </c>
      <c r="C1106" s="144">
        <v>2.5735732051121682</v>
      </c>
      <c r="D1106" s="144">
        <v>282.50109299999997</v>
      </c>
      <c r="E1106" s="144">
        <v>788.02950199999998</v>
      </c>
      <c r="F1106" s="145">
        <f t="shared" si="47"/>
        <v>1070.5305949999999</v>
      </c>
    </row>
    <row r="1107" spans="1:6" x14ac:dyDescent="0.2">
      <c r="A1107" s="172"/>
      <c r="B1107" s="143" t="s">
        <v>74</v>
      </c>
      <c r="C1107" s="144">
        <v>4.5897006835937502</v>
      </c>
      <c r="D1107" s="144">
        <v>538.24106400000005</v>
      </c>
      <c r="E1107" s="144">
        <v>1556.3969509999999</v>
      </c>
      <c r="F1107" s="145">
        <f t="shared" si="47"/>
        <v>2094.638015</v>
      </c>
    </row>
    <row r="1108" spans="1:6" x14ac:dyDescent="0.2">
      <c r="A1108" s="172"/>
      <c r="B1108" s="143" t="s">
        <v>75</v>
      </c>
      <c r="C1108" s="144">
        <v>8.411184908000001</v>
      </c>
      <c r="D1108" s="144">
        <v>1027.2263809999999</v>
      </c>
      <c r="E1108" s="144">
        <v>3158.918964</v>
      </c>
      <c r="F1108" s="145">
        <f t="shared" si="47"/>
        <v>4186.1453449999999</v>
      </c>
    </row>
    <row r="1109" spans="1:6" x14ac:dyDescent="0.2">
      <c r="A1109" s="172"/>
      <c r="B1109" s="143" t="s">
        <v>76</v>
      </c>
      <c r="C1109" s="144">
        <v>1.5984467313745454</v>
      </c>
      <c r="D1109" s="144">
        <v>187.645363</v>
      </c>
      <c r="E1109" s="144">
        <v>646.05716299999995</v>
      </c>
      <c r="F1109" s="145">
        <f t="shared" si="47"/>
        <v>833.70252599999992</v>
      </c>
    </row>
    <row r="1110" spans="1:6" x14ac:dyDescent="0.2">
      <c r="A1110" s="172"/>
      <c r="B1110" s="143" t="s">
        <v>77</v>
      </c>
      <c r="C1110" s="144">
        <v>15.988515483305635</v>
      </c>
      <c r="D1110" s="144">
        <v>1967.6319950000002</v>
      </c>
      <c r="E1110" s="144">
        <v>6020.8764140000003</v>
      </c>
      <c r="F1110" s="145">
        <f t="shared" si="47"/>
        <v>7988.508409</v>
      </c>
    </row>
    <row r="1111" spans="1:6" x14ac:dyDescent="0.2">
      <c r="A1111" s="172"/>
      <c r="B1111" s="143" t="s">
        <v>78</v>
      </c>
      <c r="C1111" s="144">
        <v>9.8991967600000006</v>
      </c>
      <c r="D1111" s="144">
        <v>1120.9044680000002</v>
      </c>
      <c r="E1111" s="144">
        <v>3331.4406899999999</v>
      </c>
      <c r="F1111" s="145">
        <f t="shared" si="47"/>
        <v>4452.3451580000001</v>
      </c>
    </row>
    <row r="1112" spans="1:6" x14ac:dyDescent="0.2">
      <c r="A1112" s="172"/>
      <c r="B1112" s="143" t="s">
        <v>79</v>
      </c>
      <c r="C1112" s="144">
        <v>2.5853601074218751</v>
      </c>
      <c r="D1112" s="144">
        <v>317.18599200000006</v>
      </c>
      <c r="E1112" s="144">
        <v>889.56969100000003</v>
      </c>
      <c r="F1112" s="145">
        <f t="shared" si="47"/>
        <v>1206.7556830000001</v>
      </c>
    </row>
    <row r="1113" spans="1:6" x14ac:dyDescent="0.2">
      <c r="A1113" s="172"/>
      <c r="B1113" s="143" t="s">
        <v>80</v>
      </c>
      <c r="C1113" s="144">
        <v>0.33771732913914171</v>
      </c>
      <c r="D1113" s="144">
        <v>67.208178000000004</v>
      </c>
      <c r="E1113" s="144">
        <v>287.43680499999999</v>
      </c>
      <c r="F1113" s="145">
        <f t="shared" si="47"/>
        <v>354.64498300000002</v>
      </c>
    </row>
    <row r="1114" spans="1:6" x14ac:dyDescent="0.2">
      <c r="A1114" s="172"/>
      <c r="B1114" s="143" t="s">
        <v>81</v>
      </c>
      <c r="C1114" s="144">
        <v>0.15550690841674805</v>
      </c>
      <c r="D1114" s="144">
        <v>19.736968000000001</v>
      </c>
      <c r="E1114" s="144">
        <v>73.001510999999994</v>
      </c>
      <c r="F1114" s="145">
        <f t="shared" si="47"/>
        <v>92.738478999999998</v>
      </c>
    </row>
    <row r="1115" spans="1:6" x14ac:dyDescent="0.2">
      <c r="A1115" s="172"/>
      <c r="B1115" s="143" t="s">
        <v>82</v>
      </c>
      <c r="C1115" s="144">
        <v>6.9518407189363636</v>
      </c>
      <c r="D1115" s="144">
        <v>805.335601</v>
      </c>
      <c r="E1115" s="144">
        <v>2397.1882559999999</v>
      </c>
      <c r="F1115" s="145">
        <f t="shared" si="47"/>
        <v>3202.5238570000001</v>
      </c>
    </row>
    <row r="1116" spans="1:6" ht="13.5" thickBot="1" x14ac:dyDescent="0.25">
      <c r="A1116" s="173"/>
      <c r="B1116" s="147" t="s">
        <v>83</v>
      </c>
      <c r="C1116" s="148">
        <v>36.168690525518187</v>
      </c>
      <c r="D1116" s="148">
        <v>4043.3444929999996</v>
      </c>
      <c r="E1116" s="148">
        <v>11181.268206000001</v>
      </c>
      <c r="F1116" s="149">
        <f t="shared" si="47"/>
        <v>15224.612699000001</v>
      </c>
    </row>
    <row r="1117" spans="1:6" x14ac:dyDescent="0.2">
      <c r="A1117" s="174">
        <v>45017</v>
      </c>
      <c r="B1117" s="151" t="s">
        <v>63</v>
      </c>
      <c r="C1117" s="152">
        <v>3.4803424329635155</v>
      </c>
      <c r="D1117" s="152">
        <v>377.53635400000002</v>
      </c>
      <c r="E1117" s="152">
        <v>1324.940302</v>
      </c>
      <c r="F1117" s="153">
        <f>D1117+E1117</f>
        <v>1702.476656</v>
      </c>
    </row>
    <row r="1118" spans="1:6" x14ac:dyDescent="0.2">
      <c r="A1118" s="175"/>
      <c r="B1118" s="155" t="s">
        <v>64</v>
      </c>
      <c r="C1118" s="156">
        <v>3.4481655003619682</v>
      </c>
      <c r="D1118" s="156">
        <v>349.57904200000002</v>
      </c>
      <c r="E1118" s="156">
        <v>1164.3920640000001</v>
      </c>
      <c r="F1118" s="157">
        <f t="shared" ref="F1118:F1137" si="48">D1118+E1118</f>
        <v>1513.9711060000002</v>
      </c>
    </row>
    <row r="1119" spans="1:6" x14ac:dyDescent="0.2">
      <c r="A1119" s="175"/>
      <c r="B1119" s="155" t="s">
        <v>65</v>
      </c>
      <c r="C1119" s="156">
        <v>16.657943115680002</v>
      </c>
      <c r="D1119" s="156">
        <v>1580.6495540000001</v>
      </c>
      <c r="E1119" s="156">
        <v>4305.8443740000002</v>
      </c>
      <c r="F1119" s="157">
        <f t="shared" si="48"/>
        <v>5886.4939279999999</v>
      </c>
    </row>
    <row r="1120" spans="1:6" x14ac:dyDescent="0.2">
      <c r="A1120" s="175"/>
      <c r="B1120" s="155" t="s">
        <v>66</v>
      </c>
      <c r="C1120" s="156">
        <v>8.8035514805964237</v>
      </c>
      <c r="D1120" s="156">
        <v>947.37363899999991</v>
      </c>
      <c r="E1120" s="156">
        <v>3399.790172</v>
      </c>
      <c r="F1120" s="157">
        <f t="shared" si="48"/>
        <v>4347.1638110000004</v>
      </c>
    </row>
    <row r="1121" spans="1:6" x14ac:dyDescent="0.2">
      <c r="A1121" s="175"/>
      <c r="B1121" s="155" t="s">
        <v>67</v>
      </c>
      <c r="C1121" s="156">
        <v>5.2203351999999992</v>
      </c>
      <c r="D1121" s="156">
        <v>544.02141700000004</v>
      </c>
      <c r="E1121" s="156">
        <v>1713.8747390000001</v>
      </c>
      <c r="F1121" s="157">
        <f t="shared" si="48"/>
        <v>2257.8961560000002</v>
      </c>
    </row>
    <row r="1122" spans="1:6" x14ac:dyDescent="0.2">
      <c r="A1122" s="175"/>
      <c r="B1122" s="155" t="s">
        <v>68</v>
      </c>
      <c r="C1122" s="156">
        <v>0</v>
      </c>
      <c r="D1122" s="156">
        <v>0</v>
      </c>
      <c r="E1122" s="156">
        <v>0</v>
      </c>
      <c r="F1122" s="157">
        <f t="shared" si="48"/>
        <v>0</v>
      </c>
    </row>
    <row r="1123" spans="1:6" x14ac:dyDescent="0.2">
      <c r="A1123" s="175"/>
      <c r="B1123" s="155" t="s">
        <v>69</v>
      </c>
      <c r="C1123" s="156">
        <v>0</v>
      </c>
      <c r="D1123" s="156">
        <v>0</v>
      </c>
      <c r="E1123" s="156">
        <v>0</v>
      </c>
      <c r="F1123" s="157">
        <f t="shared" si="48"/>
        <v>0</v>
      </c>
    </row>
    <row r="1124" spans="1:6" x14ac:dyDescent="0.2">
      <c r="A1124" s="175"/>
      <c r="B1124" s="155" t="s">
        <v>70</v>
      </c>
      <c r="C1124" s="156">
        <v>1.80444</v>
      </c>
      <c r="D1124" s="156">
        <v>163.27343999999999</v>
      </c>
      <c r="E1124" s="156">
        <v>429.22803000000005</v>
      </c>
      <c r="F1124" s="157">
        <f t="shared" si="48"/>
        <v>592.50147000000004</v>
      </c>
    </row>
    <row r="1125" spans="1:6" x14ac:dyDescent="0.2">
      <c r="A1125" s="175"/>
      <c r="B1125" s="155" t="s">
        <v>71</v>
      </c>
      <c r="C1125" s="156">
        <v>51.459030899625247</v>
      </c>
      <c r="D1125" s="156">
        <v>5288.5736139999999</v>
      </c>
      <c r="E1125" s="156">
        <v>18080.924831999997</v>
      </c>
      <c r="F1125" s="157">
        <f t="shared" si="48"/>
        <v>23369.498445999998</v>
      </c>
    </row>
    <row r="1126" spans="1:6" x14ac:dyDescent="0.2">
      <c r="A1126" s="175"/>
      <c r="B1126" s="155" t="s">
        <v>72</v>
      </c>
      <c r="C1126" s="156">
        <v>4.6070996093750001</v>
      </c>
      <c r="D1126" s="156">
        <v>478.15947499999999</v>
      </c>
      <c r="E1126" s="156">
        <v>1695.451478</v>
      </c>
      <c r="F1126" s="157">
        <f t="shared" si="48"/>
        <v>2173.6109529999999</v>
      </c>
    </row>
    <row r="1127" spans="1:6" x14ac:dyDescent="0.2">
      <c r="A1127" s="175"/>
      <c r="B1127" s="155" t="s">
        <v>73</v>
      </c>
      <c r="C1127" s="156">
        <v>2.6867499008521341</v>
      </c>
      <c r="D1127" s="156">
        <v>245.60873199999997</v>
      </c>
      <c r="E1127" s="156">
        <v>812.09476300000006</v>
      </c>
      <c r="F1127" s="157">
        <f t="shared" si="48"/>
        <v>1057.703495</v>
      </c>
    </row>
    <row r="1128" spans="1:6" x14ac:dyDescent="0.2">
      <c r="A1128" s="175"/>
      <c r="B1128" s="155" t="s">
        <v>74</v>
      </c>
      <c r="C1128" s="156">
        <v>4.6814985351562504</v>
      </c>
      <c r="D1128" s="156">
        <v>460.15594699999997</v>
      </c>
      <c r="E1128" s="156">
        <v>1542.0188430000001</v>
      </c>
      <c r="F1128" s="157">
        <f t="shared" si="48"/>
        <v>2002.17479</v>
      </c>
    </row>
    <row r="1129" spans="1:6" x14ac:dyDescent="0.2">
      <c r="A1129" s="175"/>
      <c r="B1129" s="155" t="s">
        <v>75</v>
      </c>
      <c r="C1129" s="156">
        <v>8.6724410720000016</v>
      </c>
      <c r="D1129" s="156">
        <v>896.04717299999993</v>
      </c>
      <c r="E1129" s="156">
        <v>3226.9033820000004</v>
      </c>
      <c r="F1129" s="157">
        <f t="shared" si="48"/>
        <v>4122.9505550000003</v>
      </c>
    </row>
    <row r="1130" spans="1:6" x14ac:dyDescent="0.2">
      <c r="A1130" s="175"/>
      <c r="B1130" s="155" t="s">
        <v>76</v>
      </c>
      <c r="C1130" s="156">
        <v>1.6810382208000003</v>
      </c>
      <c r="D1130" s="156">
        <v>162.42580699999999</v>
      </c>
      <c r="E1130" s="156">
        <v>681.630628</v>
      </c>
      <c r="F1130" s="157">
        <f t="shared" si="48"/>
        <v>844.05643499999996</v>
      </c>
    </row>
    <row r="1131" spans="1:6" x14ac:dyDescent="0.2">
      <c r="A1131" s="175"/>
      <c r="B1131" s="155" t="s">
        <v>77</v>
      </c>
      <c r="C1131" s="156">
        <v>16.438200049270147</v>
      </c>
      <c r="D1131" s="156">
        <v>1717.5704350000001</v>
      </c>
      <c r="E1131" s="156">
        <v>6183.6681119999994</v>
      </c>
      <c r="F1131" s="157">
        <f t="shared" si="48"/>
        <v>7901.238546999999</v>
      </c>
    </row>
    <row r="1132" spans="1:6" x14ac:dyDescent="0.2">
      <c r="A1132" s="175"/>
      <c r="B1132" s="155" t="s">
        <v>78</v>
      </c>
      <c r="C1132" s="156">
        <v>9.534565508</v>
      </c>
      <c r="D1132" s="156">
        <v>970.85871299999997</v>
      </c>
      <c r="E1132" s="156">
        <v>3380.202781</v>
      </c>
      <c r="F1132" s="157">
        <f t="shared" si="48"/>
        <v>4351.0614939999996</v>
      </c>
    </row>
    <row r="1133" spans="1:6" x14ac:dyDescent="0.2">
      <c r="A1133" s="175"/>
      <c r="B1133" s="155" t="s">
        <v>79</v>
      </c>
      <c r="C1133" s="156">
        <v>2.9314060058593752</v>
      </c>
      <c r="D1133" s="156">
        <v>296.11852700000003</v>
      </c>
      <c r="E1133" s="156">
        <v>958.12761399999999</v>
      </c>
      <c r="F1133" s="157">
        <f t="shared" si="48"/>
        <v>1254.2461410000001</v>
      </c>
    </row>
    <row r="1134" spans="1:6" x14ac:dyDescent="0.2">
      <c r="A1134" s="175"/>
      <c r="B1134" s="155" t="s">
        <v>80</v>
      </c>
      <c r="C1134" s="156">
        <v>0.39167123477619831</v>
      </c>
      <c r="D1134" s="156">
        <v>56.536836999999998</v>
      </c>
      <c r="E1134" s="156">
        <v>284.90614500000004</v>
      </c>
      <c r="F1134" s="157">
        <f t="shared" si="48"/>
        <v>341.44298200000003</v>
      </c>
    </row>
    <row r="1135" spans="1:6" x14ac:dyDescent="0.2">
      <c r="A1135" s="175"/>
      <c r="B1135" s="155" t="s">
        <v>81</v>
      </c>
      <c r="C1135" s="156">
        <v>0.15610614013671875</v>
      </c>
      <c r="D1135" s="156">
        <v>16.977848000000002</v>
      </c>
      <c r="E1135" s="156">
        <v>72.451112999999992</v>
      </c>
      <c r="F1135" s="157">
        <f t="shared" si="48"/>
        <v>89.428960999999987</v>
      </c>
    </row>
    <row r="1136" spans="1:6" x14ac:dyDescent="0.2">
      <c r="A1136" s="175"/>
      <c r="B1136" s="155" t="s">
        <v>82</v>
      </c>
      <c r="C1136" s="156">
        <v>7.4348887117318183</v>
      </c>
      <c r="D1136" s="156">
        <v>762.79444100000001</v>
      </c>
      <c r="E1136" s="156">
        <v>2744.4211299999997</v>
      </c>
      <c r="F1136" s="157">
        <f t="shared" si="48"/>
        <v>3507.2155709999997</v>
      </c>
    </row>
    <row r="1137" spans="1:6" ht="13.5" thickBot="1" x14ac:dyDescent="0.25">
      <c r="A1137" s="176"/>
      <c r="B1137" s="159" t="s">
        <v>83</v>
      </c>
      <c r="C1137" s="160">
        <v>36.583919036931817</v>
      </c>
      <c r="D1137" s="160">
        <v>3526.711022</v>
      </c>
      <c r="E1137" s="160">
        <v>11533.241141</v>
      </c>
      <c r="F1137" s="161">
        <f t="shared" si="48"/>
        <v>15059.952163</v>
      </c>
    </row>
    <row r="1138" spans="1:6" x14ac:dyDescent="0.2">
      <c r="A1138" s="177">
        <v>45047</v>
      </c>
      <c r="B1138" s="94" t="s">
        <v>63</v>
      </c>
      <c r="C1138" s="95">
        <v>3.37157062804688</v>
      </c>
      <c r="D1138" s="95">
        <v>414.43108100000001</v>
      </c>
      <c r="E1138" s="95">
        <v>1313.1239049999999</v>
      </c>
      <c r="F1138" s="96">
        <f>D1138+E1138</f>
        <v>1727.5549859999999</v>
      </c>
    </row>
    <row r="1139" spans="1:6" x14ac:dyDescent="0.2">
      <c r="A1139" s="178"/>
      <c r="B1139" s="98" t="s">
        <v>64</v>
      </c>
      <c r="C1139" s="99">
        <v>3.4647385701180453</v>
      </c>
      <c r="D1139" s="99">
        <v>397.41601700000001</v>
      </c>
      <c r="E1139" s="99">
        <v>1186.108291</v>
      </c>
      <c r="F1139" s="100">
        <f t="shared" ref="F1139:F1158" si="49">D1139+E1139</f>
        <v>1583.524308</v>
      </c>
    </row>
    <row r="1140" spans="1:6" x14ac:dyDescent="0.2">
      <c r="A1140" s="178"/>
      <c r="B1140" s="98" t="s">
        <v>65</v>
      </c>
      <c r="C1140" s="99">
        <v>16.60131774964</v>
      </c>
      <c r="D1140" s="99">
        <v>1791.743031</v>
      </c>
      <c r="E1140" s="99">
        <v>4563.0069220000005</v>
      </c>
      <c r="F1140" s="100">
        <f t="shared" si="49"/>
        <v>6354.7499530000005</v>
      </c>
    </row>
    <row r="1141" spans="1:6" x14ac:dyDescent="0.2">
      <c r="A1141" s="178"/>
      <c r="B1141" s="98" t="s">
        <v>66</v>
      </c>
      <c r="C1141" s="99">
        <v>8.7821396922536952</v>
      </c>
      <c r="D1141" s="99">
        <v>1092.6510800000001</v>
      </c>
      <c r="E1141" s="99">
        <v>3548.9923960000001</v>
      </c>
      <c r="F1141" s="100">
        <f t="shared" si="49"/>
        <v>4641.6434760000002</v>
      </c>
    </row>
    <row r="1142" spans="1:6" x14ac:dyDescent="0.2">
      <c r="A1142" s="178"/>
      <c r="B1142" s="98" t="s">
        <v>67</v>
      </c>
      <c r="C1142" s="99">
        <v>5.1085283600000002</v>
      </c>
      <c r="D1142" s="99">
        <v>612.98184800000001</v>
      </c>
      <c r="E1142" s="99">
        <v>1704.7834950000001</v>
      </c>
      <c r="F1142" s="100">
        <f t="shared" si="49"/>
        <v>2317.765343</v>
      </c>
    </row>
    <row r="1143" spans="1:6" x14ac:dyDescent="0.2">
      <c r="A1143" s="178"/>
      <c r="B1143" s="98" t="s">
        <v>68</v>
      </c>
      <c r="C1143" s="99">
        <v>0</v>
      </c>
      <c r="D1143" s="99">
        <v>0</v>
      </c>
      <c r="E1143" s="99">
        <v>0</v>
      </c>
      <c r="F1143" s="100">
        <f t="shared" si="49"/>
        <v>0</v>
      </c>
    </row>
    <row r="1144" spans="1:6" x14ac:dyDescent="0.2">
      <c r="A1144" s="178"/>
      <c r="B1144" s="98" t="s">
        <v>69</v>
      </c>
      <c r="C1144" s="99">
        <v>0</v>
      </c>
      <c r="D1144" s="99">
        <v>0</v>
      </c>
      <c r="E1144" s="99">
        <v>0</v>
      </c>
      <c r="F1144" s="100">
        <f t="shared" si="49"/>
        <v>0</v>
      </c>
    </row>
    <row r="1145" spans="1:6" x14ac:dyDescent="0.2">
      <c r="A1145" s="178"/>
      <c r="B1145" s="98" t="s">
        <v>70</v>
      </c>
      <c r="C1145" s="99">
        <v>1.7714400000000001</v>
      </c>
      <c r="D1145" s="99">
        <v>197.01693</v>
      </c>
      <c r="E1145" s="99">
        <v>480.0444</v>
      </c>
      <c r="F1145" s="100">
        <f t="shared" si="49"/>
        <v>677.06133</v>
      </c>
    </row>
    <row r="1146" spans="1:6" x14ac:dyDescent="0.2">
      <c r="A1146" s="178"/>
      <c r="B1146" s="98" t="s">
        <v>71</v>
      </c>
      <c r="C1146" s="99">
        <v>51.525800042170061</v>
      </c>
      <c r="D1146" s="99">
        <v>6047.9446969999999</v>
      </c>
      <c r="E1146" s="99">
        <v>18554.881302999998</v>
      </c>
      <c r="F1146" s="100">
        <f t="shared" si="49"/>
        <v>24602.825999999997</v>
      </c>
    </row>
    <row r="1147" spans="1:6" x14ac:dyDescent="0.2">
      <c r="A1147" s="178"/>
      <c r="B1147" s="98" t="s">
        <v>72</v>
      </c>
      <c r="C1147" s="99">
        <v>4.4725625000000004</v>
      </c>
      <c r="D1147" s="99">
        <v>547.31915200000003</v>
      </c>
      <c r="E1147" s="99">
        <v>1768.183608</v>
      </c>
      <c r="F1147" s="100">
        <f t="shared" si="49"/>
        <v>2315.5027600000003</v>
      </c>
    </row>
    <row r="1148" spans="1:6" x14ac:dyDescent="0.2">
      <c r="A1148" s="178"/>
      <c r="B1148" s="98" t="s">
        <v>73</v>
      </c>
      <c r="C1148" s="99">
        <v>2.4116983399466658</v>
      </c>
      <c r="D1148" s="99">
        <v>288.01228600000002</v>
      </c>
      <c r="E1148" s="99">
        <v>846.43850199999997</v>
      </c>
      <c r="F1148" s="100">
        <f t="shared" si="49"/>
        <v>1134.4507880000001</v>
      </c>
    </row>
    <row r="1149" spans="1:6" x14ac:dyDescent="0.2">
      <c r="A1149" s="178"/>
      <c r="B1149" s="98" t="s">
        <v>74</v>
      </c>
      <c r="C1149" s="99">
        <v>4.6405585937499998</v>
      </c>
      <c r="D1149" s="99">
        <v>528.45219900000006</v>
      </c>
      <c r="E1149" s="99">
        <v>1606.408995</v>
      </c>
      <c r="F1149" s="100">
        <f t="shared" si="49"/>
        <v>2134.8611940000001</v>
      </c>
    </row>
    <row r="1150" spans="1:6" x14ac:dyDescent="0.2">
      <c r="A1150" s="178"/>
      <c r="B1150" s="98" t="s">
        <v>75</v>
      </c>
      <c r="C1150" s="99">
        <v>8.6427954521999997</v>
      </c>
      <c r="D1150" s="99">
        <v>1037.3955020000001</v>
      </c>
      <c r="E1150" s="99">
        <v>3311.917743</v>
      </c>
      <c r="F1150" s="100">
        <f t="shared" si="49"/>
        <v>4349.3132450000003</v>
      </c>
    </row>
    <row r="1151" spans="1:6" x14ac:dyDescent="0.2">
      <c r="A1151" s="178"/>
      <c r="B1151" s="98" t="s">
        <v>76</v>
      </c>
      <c r="C1151" s="99">
        <v>1.6922032099272728</v>
      </c>
      <c r="D1151" s="99">
        <v>187.39169000000001</v>
      </c>
      <c r="E1151" s="99">
        <v>702.83612899999991</v>
      </c>
      <c r="F1151" s="100">
        <f t="shared" si="49"/>
        <v>890.22781899999995</v>
      </c>
    </row>
    <row r="1152" spans="1:6" x14ac:dyDescent="0.2">
      <c r="A1152" s="178"/>
      <c r="B1152" s="98" t="s">
        <v>77</v>
      </c>
      <c r="C1152" s="99">
        <v>16.011306527202269</v>
      </c>
      <c r="D1152" s="99">
        <v>1964.8200710000001</v>
      </c>
      <c r="E1152" s="99">
        <v>6307.557933</v>
      </c>
      <c r="F1152" s="100">
        <f t="shared" si="49"/>
        <v>8272.3780040000001</v>
      </c>
    </row>
    <row r="1153" spans="1:6" x14ac:dyDescent="0.2">
      <c r="A1153" s="178"/>
      <c r="B1153" s="98" t="s">
        <v>78</v>
      </c>
      <c r="C1153" s="99">
        <v>9.2319783600000012</v>
      </c>
      <c r="D1153" s="99">
        <v>1102.6261790000001</v>
      </c>
      <c r="E1153" s="99">
        <v>3431.7188780000001</v>
      </c>
      <c r="F1153" s="100">
        <f t="shared" si="49"/>
        <v>4534.3450570000005</v>
      </c>
    </row>
    <row r="1154" spans="1:6" x14ac:dyDescent="0.2">
      <c r="A1154" s="178"/>
      <c r="B1154" s="98" t="s">
        <v>79</v>
      </c>
      <c r="C1154" s="99">
        <v>2.9497727050781251</v>
      </c>
      <c r="D1154" s="99">
        <v>344.70344399999999</v>
      </c>
      <c r="E1154" s="99">
        <v>1001.4907929999999</v>
      </c>
      <c r="F1154" s="100">
        <f t="shared" si="49"/>
        <v>1346.1942369999999</v>
      </c>
    </row>
    <row r="1155" spans="1:6" x14ac:dyDescent="0.2">
      <c r="A1155" s="178"/>
      <c r="B1155" s="98" t="s">
        <v>80</v>
      </c>
      <c r="C1155" s="99">
        <v>0.59424516362449475</v>
      </c>
      <c r="D1155" s="99">
        <v>63.425459000000004</v>
      </c>
      <c r="E1155" s="99">
        <v>260.13175799999999</v>
      </c>
      <c r="F1155" s="100">
        <f t="shared" si="49"/>
        <v>323.55721699999998</v>
      </c>
    </row>
    <row r="1156" spans="1:6" x14ac:dyDescent="0.2">
      <c r="A1156" s="178"/>
      <c r="B1156" s="98" t="s">
        <v>81</v>
      </c>
      <c r="C1156" s="99">
        <v>0.15345994186401368</v>
      </c>
      <c r="D1156" s="99">
        <v>19.053417</v>
      </c>
      <c r="E1156" s="99">
        <v>72.489045000000004</v>
      </c>
      <c r="F1156" s="100">
        <f t="shared" si="49"/>
        <v>91.542462</v>
      </c>
    </row>
    <row r="1157" spans="1:6" x14ac:dyDescent="0.2">
      <c r="A1157" s="178"/>
      <c r="B1157" s="98" t="s">
        <v>82</v>
      </c>
      <c r="C1157" s="99">
        <v>7.184170110354545</v>
      </c>
      <c r="D1157" s="99">
        <v>882.22920599999998</v>
      </c>
      <c r="E1157" s="99">
        <v>2897.6203169999999</v>
      </c>
      <c r="F1157" s="100">
        <f t="shared" si="49"/>
        <v>3779.8495229999999</v>
      </c>
    </row>
    <row r="1158" spans="1:6" ht="13.5" thickBot="1" x14ac:dyDescent="0.25">
      <c r="A1158" s="179"/>
      <c r="B1158" s="102" t="s">
        <v>83</v>
      </c>
      <c r="C1158" s="103">
        <v>34.066862872249999</v>
      </c>
      <c r="D1158" s="103">
        <v>3978.7350489999999</v>
      </c>
      <c r="E1158" s="103">
        <v>11599.637456</v>
      </c>
      <c r="F1158" s="104">
        <f t="shared" si="49"/>
        <v>15578.372504999999</v>
      </c>
    </row>
    <row r="1159" spans="1:6" x14ac:dyDescent="0.2">
      <c r="A1159" s="180">
        <v>45078</v>
      </c>
      <c r="B1159" s="106" t="s">
        <v>63</v>
      </c>
      <c r="C1159" s="107">
        <v>3.590244812655131</v>
      </c>
      <c r="D1159" s="107">
        <v>406.064909</v>
      </c>
      <c r="E1159" s="107">
        <v>1296.711507</v>
      </c>
      <c r="F1159" s="108">
        <f>D1159+E1159</f>
        <v>1702.7764159999999</v>
      </c>
    </row>
    <row r="1160" spans="1:6" x14ac:dyDescent="0.2">
      <c r="A1160" s="181"/>
      <c r="B1160" s="110" t="s">
        <v>64</v>
      </c>
      <c r="C1160" s="111">
        <v>3.4833209860153667</v>
      </c>
      <c r="D1160" s="111">
        <v>385.106697</v>
      </c>
      <c r="E1160" s="111">
        <v>1155.2356710000001</v>
      </c>
      <c r="F1160" s="112">
        <f t="shared" ref="F1160:F1179" si="50">D1160+E1160</f>
        <v>1540.3423680000001</v>
      </c>
    </row>
    <row r="1161" spans="1:6" x14ac:dyDescent="0.2">
      <c r="A1161" s="181"/>
      <c r="B1161" s="110" t="s">
        <v>65</v>
      </c>
      <c r="C1161" s="111">
        <v>17.575111419199999</v>
      </c>
      <c r="D1161" s="111">
        <v>1762.62185</v>
      </c>
      <c r="E1161" s="111">
        <v>4459.627195</v>
      </c>
      <c r="F1161" s="112">
        <f t="shared" si="50"/>
        <v>6222.2490450000005</v>
      </c>
    </row>
    <row r="1162" spans="1:6" x14ac:dyDescent="0.2">
      <c r="A1162" s="181"/>
      <c r="B1162" s="110" t="s">
        <v>66</v>
      </c>
      <c r="C1162" s="111">
        <v>8.7675912037025316</v>
      </c>
      <c r="D1162" s="111">
        <v>1018.789072</v>
      </c>
      <c r="E1162" s="111">
        <v>3285.1064300000003</v>
      </c>
      <c r="F1162" s="112">
        <f t="shared" si="50"/>
        <v>4303.8955020000003</v>
      </c>
    </row>
    <row r="1163" spans="1:6" x14ac:dyDescent="0.2">
      <c r="A1163" s="181"/>
      <c r="B1163" s="110" t="s">
        <v>67</v>
      </c>
      <c r="C1163" s="111">
        <v>5.1641722320000003</v>
      </c>
      <c r="D1163" s="111">
        <v>592.83606599999996</v>
      </c>
      <c r="E1163" s="111">
        <v>1657.0790099999999</v>
      </c>
      <c r="F1163" s="112">
        <f t="shared" si="50"/>
        <v>2249.9150759999998</v>
      </c>
    </row>
    <row r="1164" spans="1:6" x14ac:dyDescent="0.2">
      <c r="A1164" s="181"/>
      <c r="B1164" s="110" t="s">
        <v>68</v>
      </c>
      <c r="C1164" s="111">
        <v>0</v>
      </c>
      <c r="D1164" s="111">
        <v>0</v>
      </c>
      <c r="E1164" s="111">
        <v>0</v>
      </c>
      <c r="F1164" s="112">
        <f t="shared" si="50"/>
        <v>0</v>
      </c>
    </row>
    <row r="1165" spans="1:6" x14ac:dyDescent="0.2">
      <c r="A1165" s="181"/>
      <c r="B1165" s="110" t="s">
        <v>69</v>
      </c>
      <c r="C1165" s="111">
        <v>0</v>
      </c>
      <c r="D1165" s="111">
        <v>0</v>
      </c>
      <c r="E1165" s="111">
        <v>0</v>
      </c>
      <c r="F1165" s="112">
        <f t="shared" si="50"/>
        <v>0</v>
      </c>
    </row>
    <row r="1166" spans="1:6" x14ac:dyDescent="0.2">
      <c r="A1166" s="181"/>
      <c r="B1166" s="110" t="s">
        <v>70</v>
      </c>
      <c r="C1166" s="111">
        <v>1.8612</v>
      </c>
      <c r="D1166" s="111">
        <v>195.10722000000001</v>
      </c>
      <c r="E1166" s="111">
        <v>478.58216999999996</v>
      </c>
      <c r="F1166" s="112">
        <f t="shared" si="50"/>
        <v>673.68939</v>
      </c>
    </row>
    <row r="1167" spans="1:6" x14ac:dyDescent="0.2">
      <c r="A1167" s="181"/>
      <c r="B1167" s="110" t="s">
        <v>71</v>
      </c>
      <c r="C1167" s="111">
        <v>49.419844023003272</v>
      </c>
      <c r="D1167" s="111">
        <v>5629.454925</v>
      </c>
      <c r="E1167" s="111">
        <v>18446.434089000002</v>
      </c>
      <c r="F1167" s="112">
        <f t="shared" si="50"/>
        <v>24075.889014</v>
      </c>
    </row>
    <row r="1168" spans="1:6" x14ac:dyDescent="0.2">
      <c r="A1168" s="181"/>
      <c r="B1168" s="110" t="s">
        <v>72</v>
      </c>
      <c r="C1168" s="111">
        <v>4.4784306640624996</v>
      </c>
      <c r="D1168" s="111">
        <v>524.47275999999999</v>
      </c>
      <c r="E1168" s="111">
        <v>1693.676909</v>
      </c>
      <c r="F1168" s="112">
        <f t="shared" si="50"/>
        <v>2218.1496689999999</v>
      </c>
    </row>
    <row r="1169" spans="1:6" x14ac:dyDescent="0.2">
      <c r="A1169" s="181"/>
      <c r="B1169" s="110" t="s">
        <v>73</v>
      </c>
      <c r="C1169" s="111">
        <v>2.5331493271453933</v>
      </c>
      <c r="D1169" s="111">
        <v>272.73262399999999</v>
      </c>
      <c r="E1169" s="111">
        <v>770.51457600000003</v>
      </c>
      <c r="F1169" s="112">
        <f t="shared" si="50"/>
        <v>1043.2472</v>
      </c>
    </row>
    <row r="1170" spans="1:6" x14ac:dyDescent="0.2">
      <c r="A1170" s="181"/>
      <c r="B1170" s="110" t="s">
        <v>74</v>
      </c>
      <c r="C1170" s="111">
        <v>4.6770307617187497</v>
      </c>
      <c r="D1170" s="111">
        <v>505.22691700000001</v>
      </c>
      <c r="E1170" s="111">
        <v>1530.8831580000001</v>
      </c>
      <c r="F1170" s="112">
        <f t="shared" si="50"/>
        <v>2036.1100750000001</v>
      </c>
    </row>
    <row r="1171" spans="1:6" x14ac:dyDescent="0.2">
      <c r="A1171" s="181"/>
      <c r="B1171" s="110" t="s">
        <v>75</v>
      </c>
      <c r="C1171" s="111">
        <v>8.5667438400000009</v>
      </c>
      <c r="D1171" s="111">
        <v>990.90130699999997</v>
      </c>
      <c r="E1171" s="111">
        <v>3189.8588110000001</v>
      </c>
      <c r="F1171" s="112">
        <f t="shared" si="50"/>
        <v>4180.7601180000001</v>
      </c>
    </row>
    <row r="1172" spans="1:6" x14ac:dyDescent="0.2">
      <c r="A1172" s="181"/>
      <c r="B1172" s="110" t="s">
        <v>76</v>
      </c>
      <c r="C1172" s="111">
        <v>1.6869418915898184</v>
      </c>
      <c r="D1172" s="111">
        <v>180.83124600000002</v>
      </c>
      <c r="E1172" s="111">
        <v>656.78771600000005</v>
      </c>
      <c r="F1172" s="112">
        <f t="shared" si="50"/>
        <v>837.61896200000001</v>
      </c>
    </row>
    <row r="1173" spans="1:6" x14ac:dyDescent="0.2">
      <c r="A1173" s="181"/>
      <c r="B1173" s="110" t="s">
        <v>77</v>
      </c>
      <c r="C1173" s="111">
        <v>14.560123493417796</v>
      </c>
      <c r="D1173" s="111">
        <v>1789.667181</v>
      </c>
      <c r="E1173" s="111">
        <v>6122.8468130000001</v>
      </c>
      <c r="F1173" s="112">
        <f t="shared" si="50"/>
        <v>7912.5139939999999</v>
      </c>
    </row>
    <row r="1174" spans="1:6" x14ac:dyDescent="0.2">
      <c r="A1174" s="181"/>
      <c r="B1174" s="110" t="s">
        <v>78</v>
      </c>
      <c r="C1174" s="111">
        <v>7.7067685080000015</v>
      </c>
      <c r="D1174" s="111">
        <v>942.12821299999996</v>
      </c>
      <c r="E1174" s="111">
        <v>3469.8058810000002</v>
      </c>
      <c r="F1174" s="112">
        <f t="shared" si="50"/>
        <v>4411.9340940000002</v>
      </c>
    </row>
    <row r="1175" spans="1:6" x14ac:dyDescent="0.2">
      <c r="A1175" s="181"/>
      <c r="B1175" s="110" t="s">
        <v>79</v>
      </c>
      <c r="C1175" s="111">
        <v>2.8349353027343751</v>
      </c>
      <c r="D1175" s="111">
        <v>329.32816700000001</v>
      </c>
      <c r="E1175" s="111">
        <v>989.28295800000001</v>
      </c>
      <c r="F1175" s="112">
        <f t="shared" si="50"/>
        <v>1318.6111249999999</v>
      </c>
    </row>
    <row r="1176" spans="1:6" x14ac:dyDescent="0.2">
      <c r="A1176" s="181"/>
      <c r="B1176" s="110" t="s">
        <v>80</v>
      </c>
      <c r="C1176" s="111">
        <v>0.38784070872573279</v>
      </c>
      <c r="D1176" s="111">
        <v>45.363660000000003</v>
      </c>
      <c r="E1176" s="111">
        <v>185.19890799999999</v>
      </c>
      <c r="F1176" s="112">
        <f t="shared" si="50"/>
        <v>230.562568</v>
      </c>
    </row>
    <row r="1177" spans="1:6" x14ac:dyDescent="0.2">
      <c r="A1177" s="181"/>
      <c r="B1177" s="110" t="s">
        <v>81</v>
      </c>
      <c r="C1177" s="111">
        <v>0.12862446212768555</v>
      </c>
      <c r="D1177" s="111">
        <v>16.419955000000002</v>
      </c>
      <c r="E1177" s="111">
        <v>62.054875999999993</v>
      </c>
      <c r="F1177" s="112">
        <f t="shared" si="50"/>
        <v>78.474830999999995</v>
      </c>
    </row>
    <row r="1178" spans="1:6" x14ac:dyDescent="0.2">
      <c r="A1178" s="181"/>
      <c r="B1178" s="110" t="s">
        <v>82</v>
      </c>
      <c r="C1178" s="111">
        <v>7.1629467972272733</v>
      </c>
      <c r="D1178" s="111">
        <v>819.70287499999995</v>
      </c>
      <c r="E1178" s="111">
        <v>2653.4793480000003</v>
      </c>
      <c r="F1178" s="112">
        <f t="shared" si="50"/>
        <v>3473.1822230000002</v>
      </c>
    </row>
    <row r="1179" spans="1:6" ht="13.5" thickBot="1" x14ac:dyDescent="0.25">
      <c r="A1179" s="182"/>
      <c r="B1179" s="114" t="s">
        <v>83</v>
      </c>
      <c r="C1179" s="115">
        <v>35.693830329731817</v>
      </c>
      <c r="D1179" s="115">
        <v>3847.7821099999996</v>
      </c>
      <c r="E1179" s="115">
        <v>11224.950541</v>
      </c>
      <c r="F1179" s="116">
        <f t="shared" si="50"/>
        <v>15072.732651</v>
      </c>
    </row>
    <row r="1180" spans="1:6" x14ac:dyDescent="0.2">
      <c r="A1180" s="162">
        <v>45108</v>
      </c>
      <c r="B1180" s="163" t="s">
        <v>63</v>
      </c>
      <c r="C1180" s="164">
        <v>6.1382633515644081</v>
      </c>
      <c r="D1180" s="164">
        <v>642.57685500000002</v>
      </c>
      <c r="E1180" s="164">
        <v>2600.3088480000001</v>
      </c>
      <c r="F1180" s="165">
        <f>D1180+E1180</f>
        <v>3242.8857029999999</v>
      </c>
    </row>
    <row r="1181" spans="1:6" x14ac:dyDescent="0.2">
      <c r="A1181" s="166"/>
      <c r="B1181" s="118" t="s">
        <v>64</v>
      </c>
      <c r="C1181" s="119">
        <v>3.378933243818512</v>
      </c>
      <c r="D1181" s="119">
        <v>371.38345299999997</v>
      </c>
      <c r="E1181" s="119">
        <v>1214.971587</v>
      </c>
      <c r="F1181" s="120">
        <f t="shared" ref="F1181:F1200" si="51">D1181+E1181</f>
        <v>1586.3550399999999</v>
      </c>
    </row>
    <row r="1182" spans="1:6" x14ac:dyDescent="0.2">
      <c r="A1182" s="166"/>
      <c r="B1182" s="118" t="s">
        <v>65</v>
      </c>
      <c r="C1182" s="119">
        <v>17.960778731120001</v>
      </c>
      <c r="D1182" s="119">
        <v>1807.3050970000002</v>
      </c>
      <c r="E1182" s="119">
        <v>5203.4668069999998</v>
      </c>
      <c r="F1182" s="120">
        <f t="shared" si="51"/>
        <v>7010.7719040000002</v>
      </c>
    </row>
    <row r="1183" spans="1:6" x14ac:dyDescent="0.2">
      <c r="A1183" s="166"/>
      <c r="B1183" s="118" t="s">
        <v>66</v>
      </c>
      <c r="C1183" s="119">
        <v>9.2357544994528489</v>
      </c>
      <c r="D1183" s="119">
        <v>960.50537800000006</v>
      </c>
      <c r="E1183" s="119">
        <v>3350.114752</v>
      </c>
      <c r="F1183" s="120">
        <f t="shared" si="51"/>
        <v>4310.6201300000002</v>
      </c>
    </row>
    <row r="1184" spans="1:6" x14ac:dyDescent="0.2">
      <c r="A1184" s="166"/>
      <c r="B1184" s="118" t="s">
        <v>67</v>
      </c>
      <c r="C1184" s="119">
        <v>5.3784582800000003</v>
      </c>
      <c r="D1184" s="119">
        <v>578.63271799999995</v>
      </c>
      <c r="E1184" s="119">
        <v>1783.4594979999999</v>
      </c>
      <c r="F1184" s="120">
        <f t="shared" si="51"/>
        <v>2362.092216</v>
      </c>
    </row>
    <row r="1185" spans="1:6" x14ac:dyDescent="0.2">
      <c r="A1185" s="166"/>
      <c r="B1185" s="118" t="s">
        <v>68</v>
      </c>
      <c r="C1185" s="119">
        <v>0</v>
      </c>
      <c r="D1185" s="119">
        <v>0</v>
      </c>
      <c r="E1185" s="119">
        <v>0</v>
      </c>
      <c r="F1185" s="120">
        <f t="shared" si="51"/>
        <v>0</v>
      </c>
    </row>
    <row r="1186" spans="1:6" x14ac:dyDescent="0.2">
      <c r="A1186" s="166"/>
      <c r="B1186" s="118" t="s">
        <v>69</v>
      </c>
      <c r="C1186" s="119">
        <v>0</v>
      </c>
      <c r="D1186" s="119">
        <v>0</v>
      </c>
      <c r="E1186" s="119">
        <v>0</v>
      </c>
      <c r="F1186" s="120">
        <f t="shared" si="51"/>
        <v>0</v>
      </c>
    </row>
    <row r="1187" spans="1:6" x14ac:dyDescent="0.2">
      <c r="A1187" s="166"/>
      <c r="B1187" s="118" t="s">
        <v>70</v>
      </c>
      <c r="C1187" s="119">
        <v>1.9720799999999998</v>
      </c>
      <c r="D1187" s="119">
        <v>193.11698999999999</v>
      </c>
      <c r="E1187" s="119">
        <v>531.13995</v>
      </c>
      <c r="F1187" s="120">
        <f t="shared" si="51"/>
        <v>724.25693999999999</v>
      </c>
    </row>
    <row r="1188" spans="1:6" x14ac:dyDescent="0.2">
      <c r="A1188" s="166"/>
      <c r="B1188" s="118" t="s">
        <v>71</v>
      </c>
      <c r="C1188" s="119">
        <v>53.492159534828239</v>
      </c>
      <c r="D1188" s="119">
        <v>5751.4000580000002</v>
      </c>
      <c r="E1188" s="119">
        <v>19327.349984</v>
      </c>
      <c r="F1188" s="120">
        <f t="shared" si="51"/>
        <v>25078.750042</v>
      </c>
    </row>
    <row r="1189" spans="1:6" x14ac:dyDescent="0.2">
      <c r="A1189" s="166"/>
      <c r="B1189" s="118" t="s">
        <v>72</v>
      </c>
      <c r="C1189" s="119">
        <v>4.7408442382812499</v>
      </c>
      <c r="D1189" s="119">
        <v>509.23954399999997</v>
      </c>
      <c r="E1189" s="119">
        <v>1814.639068</v>
      </c>
      <c r="F1189" s="120">
        <f t="shared" si="51"/>
        <v>2323.878612</v>
      </c>
    </row>
    <row r="1190" spans="1:6" x14ac:dyDescent="0.2">
      <c r="A1190" s="166"/>
      <c r="B1190" s="118" t="s">
        <v>73</v>
      </c>
      <c r="C1190" s="119">
        <v>2.707759091230479</v>
      </c>
      <c r="D1190" s="119">
        <v>272.03058199999998</v>
      </c>
      <c r="E1190" s="119">
        <v>861.55252500000006</v>
      </c>
      <c r="F1190" s="120">
        <f t="shared" si="51"/>
        <v>1133.5831069999999</v>
      </c>
    </row>
    <row r="1191" spans="1:6" x14ac:dyDescent="0.2">
      <c r="A1191" s="166"/>
      <c r="B1191" s="118" t="s">
        <v>74</v>
      </c>
      <c r="C1191" s="119">
        <v>4.6018305664062504</v>
      </c>
      <c r="D1191" s="119">
        <v>495.231247</v>
      </c>
      <c r="E1191" s="119">
        <v>1609.6679669999999</v>
      </c>
      <c r="F1191" s="120">
        <f t="shared" si="51"/>
        <v>2104.899214</v>
      </c>
    </row>
    <row r="1192" spans="1:6" x14ac:dyDescent="0.2">
      <c r="A1192" s="166"/>
      <c r="B1192" s="118" t="s">
        <v>75</v>
      </c>
      <c r="C1192" s="119">
        <v>8.8861978443999998</v>
      </c>
      <c r="D1192" s="119">
        <v>969.23814700000003</v>
      </c>
      <c r="E1192" s="119">
        <v>3425.0248229999997</v>
      </c>
      <c r="F1192" s="120">
        <f t="shared" si="51"/>
        <v>4394.2629699999998</v>
      </c>
    </row>
    <row r="1193" spans="1:6" x14ac:dyDescent="0.2">
      <c r="A1193" s="166"/>
      <c r="B1193" s="118" t="s">
        <v>76</v>
      </c>
      <c r="C1193" s="119">
        <v>1.5749718931665457</v>
      </c>
      <c r="D1193" s="119">
        <v>174.523887</v>
      </c>
      <c r="E1193" s="119">
        <v>695.77924699999994</v>
      </c>
      <c r="F1193" s="120">
        <f t="shared" si="51"/>
        <v>870.303134</v>
      </c>
    </row>
    <row r="1194" spans="1:6" x14ac:dyDescent="0.2">
      <c r="A1194" s="166"/>
      <c r="B1194" s="118" t="s">
        <v>77</v>
      </c>
      <c r="C1194" s="119">
        <v>16.323606740765946</v>
      </c>
      <c r="D1194" s="119">
        <v>1821.78199</v>
      </c>
      <c r="E1194" s="119">
        <v>6420.389083</v>
      </c>
      <c r="F1194" s="120">
        <f t="shared" si="51"/>
        <v>8242.1710729999995</v>
      </c>
    </row>
    <row r="1195" spans="1:6" x14ac:dyDescent="0.2">
      <c r="A1195" s="166"/>
      <c r="B1195" s="118" t="s">
        <v>78</v>
      </c>
      <c r="C1195" s="119">
        <v>9.4064670119999985</v>
      </c>
      <c r="D1195" s="119">
        <v>1024.9516169999999</v>
      </c>
      <c r="E1195" s="119">
        <v>3555.440619</v>
      </c>
      <c r="F1195" s="120">
        <f t="shared" si="51"/>
        <v>4580.3922359999997</v>
      </c>
    </row>
    <row r="1196" spans="1:6" x14ac:dyDescent="0.2">
      <c r="A1196" s="166"/>
      <c r="B1196" s="118" t="s">
        <v>79</v>
      </c>
      <c r="C1196" s="119">
        <v>3.2257065429687501</v>
      </c>
      <c r="D1196" s="119">
        <v>331.33833799999996</v>
      </c>
      <c r="E1196" s="119">
        <v>1087.3793740000001</v>
      </c>
      <c r="F1196" s="120">
        <f t="shared" si="51"/>
        <v>1418.7177120000001</v>
      </c>
    </row>
    <row r="1197" spans="1:6" x14ac:dyDescent="0.2">
      <c r="A1197" s="166"/>
      <c r="B1197" s="118" t="s">
        <v>80</v>
      </c>
      <c r="C1197" s="119">
        <v>0.13863266681675809</v>
      </c>
      <c r="D1197" s="119">
        <v>33.731942000000004</v>
      </c>
      <c r="E1197" s="119">
        <v>140.61657600000001</v>
      </c>
      <c r="F1197" s="120">
        <f t="shared" si="51"/>
        <v>174.34851800000001</v>
      </c>
    </row>
    <row r="1198" spans="1:6" x14ac:dyDescent="0.2">
      <c r="A1198" s="166"/>
      <c r="B1198" s="118" t="s">
        <v>81</v>
      </c>
      <c r="C1198" s="119">
        <v>0.12884138870239259</v>
      </c>
      <c r="D1198" s="119">
        <v>16.091093999999998</v>
      </c>
      <c r="E1198" s="119">
        <v>66.060231999999999</v>
      </c>
      <c r="F1198" s="120">
        <f t="shared" si="51"/>
        <v>82.151325999999997</v>
      </c>
    </row>
    <row r="1199" spans="1:6" x14ac:dyDescent="0.2">
      <c r="A1199" s="166"/>
      <c r="B1199" s="118" t="s">
        <v>82</v>
      </c>
      <c r="C1199" s="119">
        <v>7.3170528044409089</v>
      </c>
      <c r="D1199" s="119">
        <v>808.85286999999994</v>
      </c>
      <c r="E1199" s="119">
        <v>2896.4411190000001</v>
      </c>
      <c r="F1199" s="120">
        <f t="shared" si="51"/>
        <v>3705.2939889999998</v>
      </c>
    </row>
    <row r="1200" spans="1:6" ht="13.5" thickBot="1" x14ac:dyDescent="0.25">
      <c r="A1200" s="167"/>
      <c r="B1200" s="123" t="s">
        <v>83</v>
      </c>
      <c r="C1200" s="124">
        <v>35.936925939468182</v>
      </c>
      <c r="D1200" s="124">
        <v>3791.4867639999998</v>
      </c>
      <c r="E1200" s="124">
        <v>12157.044180999999</v>
      </c>
      <c r="F1200" s="125">
        <f t="shared" si="51"/>
        <v>15948.530944999999</v>
      </c>
    </row>
    <row r="1201" spans="1:6" x14ac:dyDescent="0.2">
      <c r="A1201" s="126">
        <v>45139</v>
      </c>
      <c r="B1201" s="127" t="s">
        <v>63</v>
      </c>
      <c r="C1201" s="128">
        <v>5.8692884641729615</v>
      </c>
      <c r="D1201" s="128">
        <v>758.86268900000005</v>
      </c>
      <c r="E1201" s="128">
        <v>2866.8231900000001</v>
      </c>
      <c r="F1201" s="129">
        <f>D1201+E1201</f>
        <v>3625.6858790000001</v>
      </c>
    </row>
    <row r="1202" spans="1:6" x14ac:dyDescent="0.2">
      <c r="A1202" s="130"/>
      <c r="B1202" s="131" t="s">
        <v>64</v>
      </c>
      <c r="C1202" s="132">
        <v>3.4996099060419543</v>
      </c>
      <c r="D1202" s="132">
        <v>401.37386700000002</v>
      </c>
      <c r="E1202" s="132">
        <v>1194.7119509999998</v>
      </c>
      <c r="F1202" s="133">
        <f t="shared" ref="F1202:F1221" si="52">D1202+E1202</f>
        <v>1596.0858179999998</v>
      </c>
    </row>
    <row r="1203" spans="1:6" x14ac:dyDescent="0.2">
      <c r="A1203" s="130"/>
      <c r="B1203" s="131" t="s">
        <v>65</v>
      </c>
      <c r="C1203" s="132">
        <v>17.936768870519995</v>
      </c>
      <c r="D1203" s="132">
        <v>2021.182941</v>
      </c>
      <c r="E1203" s="132">
        <v>5507.3569800000005</v>
      </c>
      <c r="F1203" s="133">
        <f t="shared" si="52"/>
        <v>7528.5399210000005</v>
      </c>
    </row>
    <row r="1204" spans="1:6" x14ac:dyDescent="0.2">
      <c r="A1204" s="130"/>
      <c r="B1204" s="131" t="s">
        <v>66</v>
      </c>
      <c r="C1204" s="132">
        <v>8.3109342511197042</v>
      </c>
      <c r="D1204" s="132">
        <v>1024.8017170000001</v>
      </c>
      <c r="E1204" s="132">
        <v>3261.0490589999999</v>
      </c>
      <c r="F1204" s="133">
        <f t="shared" si="52"/>
        <v>4285.8507760000002</v>
      </c>
    </row>
    <row r="1205" spans="1:6" x14ac:dyDescent="0.2">
      <c r="A1205" s="130"/>
      <c r="B1205" s="131" t="s">
        <v>67</v>
      </c>
      <c r="C1205" s="132">
        <v>5.2449902479999997</v>
      </c>
      <c r="D1205" s="132">
        <v>623.57068700000002</v>
      </c>
      <c r="E1205" s="132">
        <v>1726.374063</v>
      </c>
      <c r="F1205" s="133">
        <f t="shared" si="52"/>
        <v>2349.9447500000001</v>
      </c>
    </row>
    <row r="1206" spans="1:6" x14ac:dyDescent="0.2">
      <c r="A1206" s="130"/>
      <c r="B1206" s="131" t="s">
        <v>68</v>
      </c>
      <c r="C1206" s="132">
        <v>0</v>
      </c>
      <c r="D1206" s="132">
        <v>0</v>
      </c>
      <c r="E1206" s="132">
        <v>0</v>
      </c>
      <c r="F1206" s="133">
        <f t="shared" si="52"/>
        <v>0</v>
      </c>
    </row>
    <row r="1207" spans="1:6" x14ac:dyDescent="0.2">
      <c r="A1207" s="130"/>
      <c r="B1207" s="131" t="s">
        <v>69</v>
      </c>
      <c r="C1207" s="132">
        <v>0</v>
      </c>
      <c r="D1207" s="132">
        <v>0</v>
      </c>
      <c r="E1207" s="132">
        <v>0</v>
      </c>
      <c r="F1207" s="133">
        <f t="shared" si="52"/>
        <v>0</v>
      </c>
    </row>
    <row r="1208" spans="1:6" x14ac:dyDescent="0.2">
      <c r="A1208" s="130"/>
      <c r="B1208" s="131" t="s">
        <v>70</v>
      </c>
      <c r="C1208" s="132">
        <v>1.8730799999999999</v>
      </c>
      <c r="D1208" s="132">
        <v>209.82785999999999</v>
      </c>
      <c r="E1208" s="132">
        <v>522.65928000000008</v>
      </c>
      <c r="F1208" s="133">
        <f t="shared" si="52"/>
        <v>732.48714000000007</v>
      </c>
    </row>
    <row r="1209" spans="1:6" x14ac:dyDescent="0.2">
      <c r="A1209" s="130"/>
      <c r="B1209" s="131" t="s">
        <v>71</v>
      </c>
      <c r="C1209" s="132">
        <v>54.058882167671179</v>
      </c>
      <c r="D1209" s="132">
        <v>6220.1459930000001</v>
      </c>
      <c r="E1209" s="132">
        <v>19210.627660999999</v>
      </c>
      <c r="F1209" s="133">
        <f t="shared" si="52"/>
        <v>25430.773653999997</v>
      </c>
    </row>
    <row r="1210" spans="1:6" x14ac:dyDescent="0.2">
      <c r="A1210" s="130"/>
      <c r="B1210" s="131" t="s">
        <v>72</v>
      </c>
      <c r="C1210" s="132">
        <v>4.5796982421874999</v>
      </c>
      <c r="D1210" s="132">
        <v>548.33819999999992</v>
      </c>
      <c r="E1210" s="132">
        <v>1783.2268300000001</v>
      </c>
      <c r="F1210" s="133">
        <f t="shared" si="52"/>
        <v>2331.5650299999998</v>
      </c>
    </row>
    <row r="1211" spans="1:6" x14ac:dyDescent="0.2">
      <c r="A1211" s="130"/>
      <c r="B1211" s="131" t="s">
        <v>73</v>
      </c>
      <c r="C1211" s="132">
        <v>2.5684907202675955</v>
      </c>
      <c r="D1211" s="132">
        <v>288.02972899999997</v>
      </c>
      <c r="E1211" s="132">
        <v>823.93418900000006</v>
      </c>
      <c r="F1211" s="133">
        <f t="shared" si="52"/>
        <v>1111.9639179999999</v>
      </c>
    </row>
    <row r="1212" spans="1:6" x14ac:dyDescent="0.2">
      <c r="A1212" s="130"/>
      <c r="B1212" s="131" t="s">
        <v>74</v>
      </c>
      <c r="C1212" s="132">
        <v>4.6598012695312496</v>
      </c>
      <c r="D1212" s="132">
        <v>526.22677599999997</v>
      </c>
      <c r="E1212" s="132">
        <v>1571.7210069999999</v>
      </c>
      <c r="F1212" s="133">
        <f t="shared" si="52"/>
        <v>2097.9477829999996</v>
      </c>
    </row>
    <row r="1213" spans="1:6" x14ac:dyDescent="0.2">
      <c r="A1213" s="130"/>
      <c r="B1213" s="131" t="s">
        <v>75</v>
      </c>
      <c r="C1213" s="132">
        <v>9.2061399943999991</v>
      </c>
      <c r="D1213" s="132">
        <v>1064.4370509999999</v>
      </c>
      <c r="E1213" s="132">
        <v>3433.2332629999996</v>
      </c>
      <c r="F1213" s="133">
        <f t="shared" si="52"/>
        <v>4497.6703139999991</v>
      </c>
    </row>
    <row r="1214" spans="1:6" x14ac:dyDescent="0.2">
      <c r="A1214" s="130"/>
      <c r="B1214" s="131" t="s">
        <v>76</v>
      </c>
      <c r="C1214" s="132">
        <v>1.7151526823647274</v>
      </c>
      <c r="D1214" s="132">
        <v>192.493278</v>
      </c>
      <c r="E1214" s="132">
        <v>714.57329099999993</v>
      </c>
      <c r="F1214" s="133">
        <f t="shared" si="52"/>
        <v>907.06656899999996</v>
      </c>
    </row>
    <row r="1215" spans="1:6" x14ac:dyDescent="0.2">
      <c r="A1215" s="130"/>
      <c r="B1215" s="131" t="s">
        <v>77</v>
      </c>
      <c r="C1215" s="132">
        <v>17.110292181142977</v>
      </c>
      <c r="D1215" s="132">
        <v>1992.8992739999999</v>
      </c>
      <c r="E1215" s="132">
        <v>6414.0390820000002</v>
      </c>
      <c r="F1215" s="133">
        <f t="shared" si="52"/>
        <v>8406.9383560000006</v>
      </c>
    </row>
    <row r="1216" spans="1:6" x14ac:dyDescent="0.2">
      <c r="A1216" s="130"/>
      <c r="B1216" s="131" t="s">
        <v>78</v>
      </c>
      <c r="C1216" s="132">
        <v>9.6781268759999985</v>
      </c>
      <c r="D1216" s="132">
        <v>1118.231505</v>
      </c>
      <c r="E1216" s="132">
        <v>3521.6040699999999</v>
      </c>
      <c r="F1216" s="133">
        <f t="shared" si="52"/>
        <v>4639.8355750000001</v>
      </c>
    </row>
    <row r="1217" spans="1:6" x14ac:dyDescent="0.2">
      <c r="A1217" s="130"/>
      <c r="B1217" s="131" t="s">
        <v>79</v>
      </c>
      <c r="C1217" s="132">
        <v>3.1519831542968748</v>
      </c>
      <c r="D1217" s="132">
        <v>361.73460600000004</v>
      </c>
      <c r="E1217" s="132">
        <v>1108.2482109999999</v>
      </c>
      <c r="F1217" s="133">
        <f t="shared" si="52"/>
        <v>1469.9828169999998</v>
      </c>
    </row>
    <row r="1218" spans="1:6" x14ac:dyDescent="0.2">
      <c r="A1218" s="130"/>
      <c r="B1218" s="131" t="s">
        <v>80</v>
      </c>
      <c r="C1218" s="132">
        <v>0.36374326801154666</v>
      </c>
      <c r="D1218" s="132">
        <v>37.561287</v>
      </c>
      <c r="E1218" s="132">
        <v>150.07686200000001</v>
      </c>
      <c r="F1218" s="133">
        <f t="shared" si="52"/>
        <v>187.638149</v>
      </c>
    </row>
    <row r="1219" spans="1:6" x14ac:dyDescent="0.2">
      <c r="A1219" s="130"/>
      <c r="B1219" s="131" t="s">
        <v>81</v>
      </c>
      <c r="C1219" s="132">
        <v>0.14209229660034178</v>
      </c>
      <c r="D1219" s="132">
        <v>15.003513000000002</v>
      </c>
      <c r="E1219" s="132">
        <v>53.874026000000001</v>
      </c>
      <c r="F1219" s="133">
        <f t="shared" si="52"/>
        <v>68.877538999999999</v>
      </c>
    </row>
    <row r="1220" spans="1:6" x14ac:dyDescent="0.2">
      <c r="A1220" s="130"/>
      <c r="B1220" s="131" t="s">
        <v>82</v>
      </c>
      <c r="C1220" s="132">
        <v>8.3725363701045463</v>
      </c>
      <c r="D1220" s="132">
        <v>916.38218000000006</v>
      </c>
      <c r="E1220" s="132">
        <v>2936.2010780000001</v>
      </c>
      <c r="F1220" s="133">
        <f t="shared" si="52"/>
        <v>3852.5832580000001</v>
      </c>
    </row>
    <row r="1221" spans="1:6" ht="13.5" thickBot="1" x14ac:dyDescent="0.25">
      <c r="A1221" s="134"/>
      <c r="B1221" s="135" t="s">
        <v>83</v>
      </c>
      <c r="C1221" s="136">
        <v>38.615466706250004</v>
      </c>
      <c r="D1221" s="136">
        <v>4163.0020199999999</v>
      </c>
      <c r="E1221" s="136">
        <v>12119.831451</v>
      </c>
      <c r="F1221" s="137">
        <f t="shared" si="52"/>
        <v>16282.833471</v>
      </c>
    </row>
    <row r="1222" spans="1:6" x14ac:dyDescent="0.2">
      <c r="A1222" s="138">
        <v>45170</v>
      </c>
      <c r="B1222" s="139" t="s">
        <v>63</v>
      </c>
      <c r="C1222" s="140">
        <v>5.8727823552579936</v>
      </c>
      <c r="D1222" s="140">
        <v>739.14852399999995</v>
      </c>
      <c r="E1222" s="140">
        <v>2693.316253</v>
      </c>
      <c r="F1222" s="141">
        <f>D1222+E1222</f>
        <v>3432.4647770000001</v>
      </c>
    </row>
    <row r="1223" spans="1:6" x14ac:dyDescent="0.2">
      <c r="A1223" s="142"/>
      <c r="B1223" s="143" t="s">
        <v>64</v>
      </c>
      <c r="C1223" s="144">
        <v>3.4658273735258973</v>
      </c>
      <c r="D1223" s="144">
        <v>402.77414799999997</v>
      </c>
      <c r="E1223" s="144">
        <v>1142.700392</v>
      </c>
      <c r="F1223" s="145">
        <f t="shared" ref="F1223:F1242" si="53">D1223+E1223</f>
        <v>1545.4745399999999</v>
      </c>
    </row>
    <row r="1224" spans="1:6" x14ac:dyDescent="0.2">
      <c r="A1224" s="142"/>
      <c r="B1224" s="143" t="s">
        <v>65</v>
      </c>
      <c r="C1224" s="144">
        <v>17.466597111919995</v>
      </c>
      <c r="D1224" s="144">
        <v>1991.2759099999998</v>
      </c>
      <c r="E1224" s="144">
        <v>5374.8087660000001</v>
      </c>
      <c r="F1224" s="145">
        <f t="shared" si="53"/>
        <v>7366.0846760000004</v>
      </c>
    </row>
    <row r="1225" spans="1:6" x14ac:dyDescent="0.2">
      <c r="A1225" s="142"/>
      <c r="B1225" s="143" t="s">
        <v>66</v>
      </c>
      <c r="C1225" s="144">
        <v>8.5421073691050715</v>
      </c>
      <c r="D1225" s="144">
        <v>1038.786703</v>
      </c>
      <c r="E1225" s="144">
        <v>3163.6463110000004</v>
      </c>
      <c r="F1225" s="145">
        <f t="shared" si="53"/>
        <v>4202.4330140000002</v>
      </c>
    </row>
    <row r="1226" spans="1:6" x14ac:dyDescent="0.2">
      <c r="A1226" s="142"/>
      <c r="B1226" s="143" t="s">
        <v>67</v>
      </c>
      <c r="C1226" s="144">
        <v>5.3485756536000011</v>
      </c>
      <c r="D1226" s="144">
        <v>621.61496699999998</v>
      </c>
      <c r="E1226" s="144">
        <v>1651.681448</v>
      </c>
      <c r="F1226" s="145">
        <f t="shared" si="53"/>
        <v>2273.2964149999998</v>
      </c>
    </row>
    <row r="1227" spans="1:6" x14ac:dyDescent="0.2">
      <c r="A1227" s="142"/>
      <c r="B1227" s="143" t="s">
        <v>68</v>
      </c>
      <c r="C1227" s="144">
        <v>0</v>
      </c>
      <c r="D1227" s="144">
        <v>0</v>
      </c>
      <c r="E1227" s="144">
        <v>0</v>
      </c>
      <c r="F1227" s="145">
        <f t="shared" si="53"/>
        <v>0</v>
      </c>
    </row>
    <row r="1228" spans="1:6" x14ac:dyDescent="0.2">
      <c r="A1228" s="142"/>
      <c r="B1228" s="143" t="s">
        <v>69</v>
      </c>
      <c r="C1228" s="144">
        <v>0</v>
      </c>
      <c r="D1228" s="144">
        <v>0</v>
      </c>
      <c r="E1228" s="144">
        <v>0</v>
      </c>
      <c r="F1228" s="145">
        <f t="shared" si="53"/>
        <v>0</v>
      </c>
    </row>
    <row r="1229" spans="1:6" x14ac:dyDescent="0.2">
      <c r="A1229" s="142"/>
      <c r="B1229" s="143" t="s">
        <v>70</v>
      </c>
      <c r="C1229" s="144">
        <v>1.90608</v>
      </c>
      <c r="D1229" s="144">
        <v>221.59302</v>
      </c>
      <c r="E1229" s="144">
        <v>554.30297999999993</v>
      </c>
      <c r="F1229" s="145">
        <f t="shared" si="53"/>
        <v>775.89599999999996</v>
      </c>
    </row>
    <row r="1230" spans="1:6" x14ac:dyDescent="0.2">
      <c r="A1230" s="142"/>
      <c r="B1230" s="143" t="s">
        <v>71</v>
      </c>
      <c r="C1230" s="144">
        <v>55.111837948846592</v>
      </c>
      <c r="D1230" s="144">
        <v>6332.6932910000005</v>
      </c>
      <c r="E1230" s="144">
        <v>18890.3295</v>
      </c>
      <c r="F1230" s="145">
        <f t="shared" si="53"/>
        <v>25223.022790999999</v>
      </c>
    </row>
    <row r="1231" spans="1:6" x14ac:dyDescent="0.2">
      <c r="A1231" s="142"/>
      <c r="B1231" s="143" t="s">
        <v>72</v>
      </c>
      <c r="C1231" s="144">
        <v>4.6162109375</v>
      </c>
      <c r="D1231" s="144">
        <v>555.38644099999999</v>
      </c>
      <c r="E1231" s="144">
        <v>1718.086879</v>
      </c>
      <c r="F1231" s="145">
        <f t="shared" si="53"/>
        <v>2273.4733200000001</v>
      </c>
    </row>
    <row r="1232" spans="1:6" x14ac:dyDescent="0.2">
      <c r="A1232" s="142"/>
      <c r="B1232" s="143" t="s">
        <v>73</v>
      </c>
      <c r="C1232" s="144">
        <v>2.7029399164891963</v>
      </c>
      <c r="D1232" s="144">
        <v>290.18844000000001</v>
      </c>
      <c r="E1232" s="144">
        <v>798.64489700000001</v>
      </c>
      <c r="F1232" s="145">
        <f t="shared" si="53"/>
        <v>1088.833337</v>
      </c>
    </row>
    <row r="1233" spans="1:6" x14ac:dyDescent="0.2">
      <c r="A1233" s="142"/>
      <c r="B1233" s="143" t="s">
        <v>74</v>
      </c>
      <c r="C1233" s="144">
        <v>5.1081918945312497</v>
      </c>
      <c r="D1233" s="144">
        <v>533.82559100000003</v>
      </c>
      <c r="E1233" s="144">
        <v>1535.9359809999999</v>
      </c>
      <c r="F1233" s="145">
        <f t="shared" si="53"/>
        <v>2069.7615719999999</v>
      </c>
    </row>
    <row r="1234" spans="1:6" x14ac:dyDescent="0.2">
      <c r="A1234" s="142"/>
      <c r="B1234" s="143" t="s">
        <v>75</v>
      </c>
      <c r="C1234" s="144">
        <v>9.6679569449599985</v>
      </c>
      <c r="D1234" s="144">
        <v>1089.4443449999999</v>
      </c>
      <c r="E1234" s="144">
        <v>3370.1698080000001</v>
      </c>
      <c r="F1234" s="145">
        <f t="shared" si="53"/>
        <v>4459.6141530000004</v>
      </c>
    </row>
    <row r="1235" spans="1:6" x14ac:dyDescent="0.2">
      <c r="A1235" s="142"/>
      <c r="B1235" s="143" t="s">
        <v>76</v>
      </c>
      <c r="C1235" s="144">
        <v>1.8118630967383638</v>
      </c>
      <c r="D1235" s="144">
        <v>192.84174200000001</v>
      </c>
      <c r="E1235" s="144">
        <v>676.44060900000011</v>
      </c>
      <c r="F1235" s="145">
        <f t="shared" si="53"/>
        <v>869.28235100000006</v>
      </c>
    </row>
    <row r="1236" spans="1:6" x14ac:dyDescent="0.2">
      <c r="A1236" s="142"/>
      <c r="B1236" s="143" t="s">
        <v>77</v>
      </c>
      <c r="C1236" s="144">
        <v>17.375765752004469</v>
      </c>
      <c r="D1236" s="144">
        <v>2015.8028100000001</v>
      </c>
      <c r="E1236" s="144">
        <v>6154.1144349999995</v>
      </c>
      <c r="F1236" s="145">
        <f t="shared" si="53"/>
        <v>8169.9172449999996</v>
      </c>
    </row>
    <row r="1237" spans="1:6" x14ac:dyDescent="0.2">
      <c r="A1237" s="142"/>
      <c r="B1237" s="143" t="s">
        <v>78</v>
      </c>
      <c r="C1237" s="144">
        <v>10.100738732</v>
      </c>
      <c r="D1237" s="144">
        <v>1135.8757969999999</v>
      </c>
      <c r="E1237" s="144">
        <v>3391.0996540000001</v>
      </c>
      <c r="F1237" s="145">
        <f t="shared" si="53"/>
        <v>4526.9754510000002</v>
      </c>
    </row>
    <row r="1238" spans="1:6" x14ac:dyDescent="0.2">
      <c r="A1238" s="142"/>
      <c r="B1238" s="143" t="s">
        <v>79</v>
      </c>
      <c r="C1238" s="144">
        <v>3.1336391601562501</v>
      </c>
      <c r="D1238" s="144">
        <v>363.98857400000003</v>
      </c>
      <c r="E1238" s="144">
        <v>1013.649071</v>
      </c>
      <c r="F1238" s="145">
        <f t="shared" si="53"/>
        <v>1377.637645</v>
      </c>
    </row>
    <row r="1239" spans="1:6" x14ac:dyDescent="0.2">
      <c r="A1239" s="142"/>
      <c r="B1239" s="143" t="s">
        <v>80</v>
      </c>
      <c r="C1239" s="144">
        <v>0.16174273828833105</v>
      </c>
      <c r="D1239" s="144">
        <v>42.338705999999995</v>
      </c>
      <c r="E1239" s="144">
        <v>172.43638200000001</v>
      </c>
      <c r="F1239" s="145">
        <f t="shared" si="53"/>
        <v>214.77508800000001</v>
      </c>
    </row>
    <row r="1240" spans="1:6" x14ac:dyDescent="0.2">
      <c r="A1240" s="142"/>
      <c r="B1240" s="143" t="s">
        <v>81</v>
      </c>
      <c r="C1240" s="144">
        <v>0.10774063110351563</v>
      </c>
      <c r="D1240" s="144">
        <v>14.782331000000001</v>
      </c>
      <c r="E1240" s="144">
        <v>51.384746</v>
      </c>
      <c r="F1240" s="145">
        <f t="shared" si="53"/>
        <v>66.167077000000006</v>
      </c>
    </row>
    <row r="1241" spans="1:6" x14ac:dyDescent="0.2">
      <c r="A1241" s="142"/>
      <c r="B1241" s="143" t="s">
        <v>82</v>
      </c>
      <c r="C1241" s="144">
        <v>8.377572188322727</v>
      </c>
      <c r="D1241" s="144">
        <v>964.70668500000011</v>
      </c>
      <c r="E1241" s="144">
        <v>2980.3064989999998</v>
      </c>
      <c r="F1241" s="145">
        <f t="shared" si="53"/>
        <v>3945.0131839999999</v>
      </c>
    </row>
    <row r="1242" spans="1:6" ht="13.5" thickBot="1" x14ac:dyDescent="0.25">
      <c r="A1242" s="146"/>
      <c r="B1242" s="147" t="s">
        <v>83</v>
      </c>
      <c r="C1242" s="148">
        <v>37.256553796827269</v>
      </c>
      <c r="D1242" s="148">
        <v>4145.6316609999994</v>
      </c>
      <c r="E1242" s="148">
        <v>11646.221040999999</v>
      </c>
      <c r="F1242" s="149">
        <f t="shared" si="53"/>
        <v>15791.852701999998</v>
      </c>
    </row>
    <row r="1243" spans="1:6" x14ac:dyDescent="0.2">
      <c r="A1243" s="150">
        <v>45200</v>
      </c>
      <c r="B1243" s="151" t="s">
        <v>63</v>
      </c>
      <c r="C1243" s="152">
        <v>6.0508942442370932</v>
      </c>
      <c r="D1243" s="152">
        <v>744.92796599999997</v>
      </c>
      <c r="E1243" s="152">
        <v>2816.0703280000002</v>
      </c>
      <c r="F1243" s="153">
        <f>D1243+E1243</f>
        <v>3560.998294</v>
      </c>
    </row>
    <row r="1244" spans="1:6" x14ac:dyDescent="0.2">
      <c r="A1244" s="154"/>
      <c r="B1244" s="155" t="s">
        <v>64</v>
      </c>
      <c r="C1244" s="156">
        <v>3.4775975879787473</v>
      </c>
      <c r="D1244" s="156">
        <v>394.56696299999999</v>
      </c>
      <c r="E1244" s="156">
        <v>1169.4940049999998</v>
      </c>
      <c r="F1244" s="157">
        <f t="shared" ref="F1244:F1263" si="54">D1244+E1244</f>
        <v>1564.0609679999998</v>
      </c>
    </row>
    <row r="1245" spans="1:6" x14ac:dyDescent="0.2">
      <c r="A1245" s="154"/>
      <c r="B1245" s="155" t="s">
        <v>65</v>
      </c>
      <c r="C1245" s="156">
        <v>17.274846821440001</v>
      </c>
      <c r="D1245" s="156">
        <v>1937.3554069999998</v>
      </c>
      <c r="E1245" s="156">
        <v>5545.3892379999998</v>
      </c>
      <c r="F1245" s="157">
        <f t="shared" si="54"/>
        <v>7482.7446449999998</v>
      </c>
    </row>
    <row r="1246" spans="1:6" x14ac:dyDescent="0.2">
      <c r="A1246" s="154"/>
      <c r="B1246" s="155" t="s">
        <v>66</v>
      </c>
      <c r="C1246" s="156">
        <v>8.9206632393566796</v>
      </c>
      <c r="D1246" s="156">
        <v>1035.124599</v>
      </c>
      <c r="E1246" s="156">
        <v>3312.1761620000002</v>
      </c>
      <c r="F1246" s="157">
        <f t="shared" si="54"/>
        <v>4347.3007610000004</v>
      </c>
    </row>
    <row r="1247" spans="1:6" x14ac:dyDescent="0.2">
      <c r="A1247" s="154"/>
      <c r="B1247" s="155" t="s">
        <v>67</v>
      </c>
      <c r="C1247" s="156">
        <v>5.3495771906181817</v>
      </c>
      <c r="D1247" s="156">
        <v>624.30473300000006</v>
      </c>
      <c r="E1247" s="156">
        <v>1716.9974869999999</v>
      </c>
      <c r="F1247" s="157">
        <f t="shared" si="54"/>
        <v>2341.30222</v>
      </c>
    </row>
    <row r="1248" spans="1:6" x14ac:dyDescent="0.2">
      <c r="A1248" s="154"/>
      <c r="B1248" s="155" t="s">
        <v>68</v>
      </c>
      <c r="C1248" s="156">
        <v>0</v>
      </c>
      <c r="D1248" s="156">
        <v>0</v>
      </c>
      <c r="E1248" s="156">
        <v>0</v>
      </c>
      <c r="F1248" s="157">
        <f t="shared" si="54"/>
        <v>0</v>
      </c>
    </row>
    <row r="1249" spans="1:6" x14ac:dyDescent="0.2">
      <c r="A1249" s="154"/>
      <c r="B1249" s="155" t="s">
        <v>69</v>
      </c>
      <c r="C1249" s="156">
        <v>0</v>
      </c>
      <c r="D1249" s="156">
        <v>0</v>
      </c>
      <c r="E1249" s="156">
        <v>0</v>
      </c>
      <c r="F1249" s="157">
        <f t="shared" si="54"/>
        <v>0</v>
      </c>
    </row>
    <row r="1250" spans="1:6" x14ac:dyDescent="0.2">
      <c r="A1250" s="154"/>
      <c r="B1250" s="155" t="s">
        <v>70</v>
      </c>
      <c r="C1250" s="156">
        <v>2.0327999999999999</v>
      </c>
      <c r="D1250" s="156">
        <v>214.17132000000001</v>
      </c>
      <c r="E1250" s="156">
        <v>539.92752000000007</v>
      </c>
      <c r="F1250" s="157">
        <f t="shared" si="54"/>
        <v>754.09884000000011</v>
      </c>
    </row>
    <row r="1251" spans="1:6" x14ac:dyDescent="0.2">
      <c r="A1251" s="154"/>
      <c r="B1251" s="155" t="s">
        <v>71</v>
      </c>
      <c r="C1251" s="156">
        <v>54.056901789706501</v>
      </c>
      <c r="D1251" s="156">
        <v>6273.1184409999996</v>
      </c>
      <c r="E1251" s="156">
        <v>19588.083431000003</v>
      </c>
      <c r="F1251" s="157">
        <f t="shared" si="54"/>
        <v>25861.201872000001</v>
      </c>
    </row>
    <row r="1252" spans="1:6" x14ac:dyDescent="0.2">
      <c r="A1252" s="154"/>
      <c r="B1252" s="155" t="s">
        <v>72</v>
      </c>
      <c r="C1252" s="156">
        <v>4.7673261718750002</v>
      </c>
      <c r="D1252" s="156">
        <v>557.22182900000007</v>
      </c>
      <c r="E1252" s="156">
        <v>1803.634603</v>
      </c>
      <c r="F1252" s="157">
        <f t="shared" si="54"/>
        <v>2360.856432</v>
      </c>
    </row>
    <row r="1253" spans="1:6" x14ac:dyDescent="0.2">
      <c r="A1253" s="154"/>
      <c r="B1253" s="155" t="s">
        <v>73</v>
      </c>
      <c r="C1253" s="156">
        <v>2.8381711571705117</v>
      </c>
      <c r="D1253" s="156">
        <v>294.45863299999996</v>
      </c>
      <c r="E1253" s="156">
        <v>837.72320500000001</v>
      </c>
      <c r="F1253" s="157">
        <f t="shared" si="54"/>
        <v>1132.181838</v>
      </c>
    </row>
    <row r="1254" spans="1:6" x14ac:dyDescent="0.2">
      <c r="A1254" s="154"/>
      <c r="B1254" s="155" t="s">
        <v>74</v>
      </c>
      <c r="C1254" s="156">
        <v>4.9298232421875001</v>
      </c>
      <c r="D1254" s="156">
        <v>531.67443400000002</v>
      </c>
      <c r="E1254" s="156">
        <v>1607.964328</v>
      </c>
      <c r="F1254" s="157">
        <f t="shared" si="54"/>
        <v>2139.638762</v>
      </c>
    </row>
    <row r="1255" spans="1:6" x14ac:dyDescent="0.2">
      <c r="A1255" s="154"/>
      <c r="B1255" s="155" t="s">
        <v>75</v>
      </c>
      <c r="C1255" s="156">
        <v>9.3347103771999986</v>
      </c>
      <c r="D1255" s="156">
        <v>1083.2597639999999</v>
      </c>
      <c r="E1255" s="156">
        <v>3524.8221960000001</v>
      </c>
      <c r="F1255" s="157">
        <f t="shared" si="54"/>
        <v>4608.0819599999995</v>
      </c>
    </row>
    <row r="1256" spans="1:6" x14ac:dyDescent="0.2">
      <c r="A1256" s="154"/>
      <c r="B1256" s="155" t="s">
        <v>76</v>
      </c>
      <c r="C1256" s="156">
        <v>1.688882402053091</v>
      </c>
      <c r="D1256" s="156">
        <v>191.49117699999999</v>
      </c>
      <c r="E1256" s="156">
        <v>709.760718</v>
      </c>
      <c r="F1256" s="157">
        <f t="shared" si="54"/>
        <v>901.25189499999999</v>
      </c>
    </row>
    <row r="1257" spans="1:6" x14ac:dyDescent="0.2">
      <c r="A1257" s="154"/>
      <c r="B1257" s="155" t="s">
        <v>77</v>
      </c>
      <c r="C1257" s="156">
        <v>16.818103980420741</v>
      </c>
      <c r="D1257" s="156">
        <v>2014.0094410000002</v>
      </c>
      <c r="E1257" s="156">
        <v>6497.415395</v>
      </c>
      <c r="F1257" s="157">
        <f t="shared" si="54"/>
        <v>8511.4248360000001</v>
      </c>
    </row>
    <row r="1258" spans="1:6" x14ac:dyDescent="0.2">
      <c r="A1258" s="154"/>
      <c r="B1258" s="155" t="s">
        <v>78</v>
      </c>
      <c r="C1258" s="156">
        <v>9.9409160599999993</v>
      </c>
      <c r="D1258" s="156">
        <v>1149.413622</v>
      </c>
      <c r="E1258" s="156">
        <v>3604.1729780000001</v>
      </c>
      <c r="F1258" s="157">
        <f t="shared" si="54"/>
        <v>4753.5866000000005</v>
      </c>
    </row>
    <row r="1259" spans="1:6" x14ac:dyDescent="0.2">
      <c r="A1259" s="154"/>
      <c r="B1259" s="155" t="s">
        <v>79</v>
      </c>
      <c r="C1259" s="156">
        <v>3.2032971200000002</v>
      </c>
      <c r="D1259" s="156">
        <v>356.47715799999997</v>
      </c>
      <c r="E1259" s="156">
        <v>1086.190049</v>
      </c>
      <c r="F1259" s="157">
        <f t="shared" si="54"/>
        <v>1442.667207</v>
      </c>
    </row>
    <row r="1260" spans="1:6" x14ac:dyDescent="0.2">
      <c r="A1260" s="154"/>
      <c r="B1260" s="155" t="s">
        <v>80</v>
      </c>
      <c r="C1260" s="156">
        <v>0.35425499890290318</v>
      </c>
      <c r="D1260" s="156">
        <v>41.306069999999998</v>
      </c>
      <c r="E1260" s="156">
        <v>179.385097</v>
      </c>
      <c r="F1260" s="157">
        <f t="shared" si="54"/>
        <v>220.69116700000001</v>
      </c>
    </row>
    <row r="1261" spans="1:6" x14ac:dyDescent="0.2">
      <c r="A1261" s="154"/>
      <c r="B1261" s="155" t="s">
        <v>81</v>
      </c>
      <c r="C1261" s="156">
        <v>5.2422252655029297E-2</v>
      </c>
      <c r="D1261" s="156">
        <v>10.902165999999999</v>
      </c>
      <c r="E1261" s="156">
        <v>37.602078999999996</v>
      </c>
      <c r="F1261" s="157">
        <f t="shared" si="54"/>
        <v>48.504244999999997</v>
      </c>
    </row>
    <row r="1262" spans="1:6" x14ac:dyDescent="0.2">
      <c r="A1262" s="154"/>
      <c r="B1262" s="155" t="s">
        <v>82</v>
      </c>
      <c r="C1262" s="156">
        <v>8.0749700917818199</v>
      </c>
      <c r="D1262" s="156">
        <v>953.52632200000005</v>
      </c>
      <c r="E1262" s="156">
        <v>3110.7470210000001</v>
      </c>
      <c r="F1262" s="157">
        <f t="shared" si="54"/>
        <v>4064.2733430000003</v>
      </c>
    </row>
    <row r="1263" spans="1:6" ht="13.5" thickBot="1" x14ac:dyDescent="0.25">
      <c r="A1263" s="158"/>
      <c r="B1263" s="159" t="s">
        <v>83</v>
      </c>
      <c r="C1263" s="160">
        <v>37.415889550795448</v>
      </c>
      <c r="D1263" s="160">
        <v>4189.8105340000002</v>
      </c>
      <c r="E1263" s="160">
        <v>12353.976667999999</v>
      </c>
      <c r="F1263" s="161">
        <f t="shared" si="54"/>
        <v>16543.787202</v>
      </c>
    </row>
  </sheetData>
  <mergeCells count="64">
    <mergeCell ref="A1180:A1200"/>
    <mergeCell ref="A1201:A1221"/>
    <mergeCell ref="A1222:A1242"/>
    <mergeCell ref="A1243:A1263"/>
    <mergeCell ref="A1054:A1074"/>
    <mergeCell ref="A1075:A1095"/>
    <mergeCell ref="A1096:A1116"/>
    <mergeCell ref="A1117:A1137"/>
    <mergeCell ref="A1138:A1158"/>
    <mergeCell ref="A1159:A1179"/>
    <mergeCell ref="A928:A948"/>
    <mergeCell ref="A949:A969"/>
    <mergeCell ref="A970:A990"/>
    <mergeCell ref="A991:A1011"/>
    <mergeCell ref="A1012:A1032"/>
    <mergeCell ref="A1033:A1053"/>
    <mergeCell ref="A802:A822"/>
    <mergeCell ref="A823:A843"/>
    <mergeCell ref="A844:A864"/>
    <mergeCell ref="A865:A885"/>
    <mergeCell ref="A886:A906"/>
    <mergeCell ref="A907:A927"/>
    <mergeCell ref="A676:A696"/>
    <mergeCell ref="A697:A717"/>
    <mergeCell ref="A718:A738"/>
    <mergeCell ref="A739:A759"/>
    <mergeCell ref="A760:A780"/>
    <mergeCell ref="A781:A801"/>
    <mergeCell ref="A550:A570"/>
    <mergeCell ref="A571:A591"/>
    <mergeCell ref="A592:A612"/>
    <mergeCell ref="A613:A633"/>
    <mergeCell ref="A634:A654"/>
    <mergeCell ref="A655:A675"/>
    <mergeCell ref="A424:A444"/>
    <mergeCell ref="A445:A465"/>
    <mergeCell ref="A466:A486"/>
    <mergeCell ref="A487:A507"/>
    <mergeCell ref="A508:A528"/>
    <mergeCell ref="A529:A549"/>
    <mergeCell ref="A298:A318"/>
    <mergeCell ref="A319:A339"/>
    <mergeCell ref="A340:A360"/>
    <mergeCell ref="A361:A381"/>
    <mergeCell ref="A382:A402"/>
    <mergeCell ref="A403:A423"/>
    <mergeCell ref="A172:A192"/>
    <mergeCell ref="A193:A213"/>
    <mergeCell ref="A214:A234"/>
    <mergeCell ref="A235:A255"/>
    <mergeCell ref="A256:A276"/>
    <mergeCell ref="A277:A297"/>
    <mergeCell ref="A46:A66"/>
    <mergeCell ref="A67:A87"/>
    <mergeCell ref="A88:A108"/>
    <mergeCell ref="A109:A129"/>
    <mergeCell ref="A130:A150"/>
    <mergeCell ref="A151:A171"/>
    <mergeCell ref="A1:A3"/>
    <mergeCell ref="B1:B3"/>
    <mergeCell ref="C1:C2"/>
    <mergeCell ref="D1:F1"/>
    <mergeCell ref="A4:A24"/>
    <mergeCell ref="A25:A45"/>
  </mergeCells>
  <pageMargins left="0.7" right="0.7" top="0.75" bottom="0.75" header="0.3" footer="0.3"/>
  <headerFooter>
    <oddHeader>&amp;C&amp;"Arial"&amp;8&amp;K000000 INTERNAL&amp;1#_x000D_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CBE9-0AB5-4868-B5ED-53A4DC0F4DE0}">
  <dimension ref="B1:N23"/>
  <sheetViews>
    <sheetView workbookViewId="0">
      <selection activeCell="K6" sqref="K6"/>
    </sheetView>
  </sheetViews>
  <sheetFormatPr baseColWidth="10" defaultRowHeight="15" x14ac:dyDescent="0.25"/>
  <cols>
    <col min="2" max="2" width="13.7109375" customWidth="1"/>
    <col min="3" max="3" width="13.5703125" customWidth="1"/>
    <col min="4" max="4" width="12.42578125" customWidth="1"/>
    <col min="5" max="5" width="12.7109375" customWidth="1"/>
    <col min="6" max="6" width="13.28515625" customWidth="1"/>
  </cols>
  <sheetData>
    <row r="1" spans="2:14" ht="15.75" x14ac:dyDescent="0.25">
      <c r="B1" s="52" t="s">
        <v>27</v>
      </c>
      <c r="C1" s="53"/>
      <c r="D1" s="53"/>
      <c r="E1" s="53"/>
      <c r="F1" s="53"/>
    </row>
    <row r="2" spans="2:14" ht="15.75" x14ac:dyDescent="0.25">
      <c r="B2" s="52" t="s">
        <v>28</v>
      </c>
      <c r="C2" s="53"/>
      <c r="D2" s="53"/>
      <c r="E2" s="53"/>
      <c r="F2" s="53"/>
    </row>
    <row r="3" spans="2:14" ht="15.75" thickBot="1" x14ac:dyDescent="0.3"/>
    <row r="4" spans="2:14" x14ac:dyDescent="0.25">
      <c r="B4" s="12"/>
      <c r="C4" s="13" t="s">
        <v>2</v>
      </c>
      <c r="D4" s="14" t="s">
        <v>3</v>
      </c>
      <c r="E4" s="15"/>
      <c r="F4" s="16"/>
      <c r="G4" s="17"/>
      <c r="I4" s="24"/>
      <c r="J4" s="25" t="s">
        <v>23</v>
      </c>
      <c r="K4" s="21" t="s">
        <v>24</v>
      </c>
      <c r="L4" s="25" t="s">
        <v>7</v>
      </c>
      <c r="M4" s="21" t="s">
        <v>25</v>
      </c>
      <c r="N4" s="21" t="s">
        <v>8</v>
      </c>
    </row>
    <row r="5" spans="2:14" x14ac:dyDescent="0.25">
      <c r="B5" s="18" t="s">
        <v>22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I5" s="31"/>
      <c r="J5" s="32"/>
      <c r="K5" s="5"/>
      <c r="L5" s="32"/>
      <c r="M5" s="5"/>
      <c r="N5" s="5"/>
    </row>
    <row r="6" spans="2:14" ht="15.75" thickBot="1" x14ac:dyDescent="0.3">
      <c r="B6" s="26"/>
      <c r="C6" s="27" t="s">
        <v>9</v>
      </c>
      <c r="D6" s="28" t="s">
        <v>10</v>
      </c>
      <c r="E6" s="27" t="s">
        <v>10</v>
      </c>
      <c r="F6" s="29" t="s">
        <v>10</v>
      </c>
      <c r="G6" s="30"/>
      <c r="I6" s="6" t="s">
        <v>29</v>
      </c>
      <c r="J6" s="34">
        <f>+SUM(D8:D19)</f>
        <v>247964.85771799998</v>
      </c>
      <c r="K6" s="34">
        <f>+SUM(E8:E19)</f>
        <v>775768.57465299999</v>
      </c>
      <c r="L6" s="34">
        <f>+J6+K6</f>
        <v>1023733.4323709999</v>
      </c>
      <c r="M6" s="35">
        <f>+ROUND(J6/(J6+K6),3)</f>
        <v>0.24199999999999999</v>
      </c>
      <c r="N6" s="36">
        <f>ROUND(AVERAGE(G8:G19),2)</f>
        <v>0.68</v>
      </c>
    </row>
    <row r="7" spans="2:14" ht="15.75" thickBot="1" x14ac:dyDescent="0.3"/>
    <row r="8" spans="2:14" x14ac:dyDescent="0.25">
      <c r="B8" s="37">
        <v>44866</v>
      </c>
      <c r="C8" s="38">
        <v>160.386338741608</v>
      </c>
      <c r="D8" s="39">
        <v>20619.809228999999</v>
      </c>
      <c r="E8" s="39">
        <v>63301.942272</v>
      </c>
      <c r="F8" s="40">
        <f t="shared" ref="F8:F19" si="0">+D8+E8</f>
        <v>83921.751500999992</v>
      </c>
      <c r="G8" s="41">
        <f>+F8/(24*C8*_xlfn.DAYS(B9,B8))</f>
        <v>0.72673264512643576</v>
      </c>
    </row>
    <row r="9" spans="2:14" x14ac:dyDescent="0.25">
      <c r="B9" s="42">
        <v>44896</v>
      </c>
      <c r="C9" s="43">
        <v>125.97659556354697</v>
      </c>
      <c r="D9" s="44">
        <v>20163.112306000003</v>
      </c>
      <c r="E9" s="44">
        <v>65704.162399999987</v>
      </c>
      <c r="F9" s="45">
        <f t="shared" si="0"/>
        <v>85867.274705999997</v>
      </c>
      <c r="G9" s="46">
        <f t="shared" ref="G9:G19" si="1">+F9/(24*C9*_xlfn.DAYS(B10,B9))</f>
        <v>0.91614639307250101</v>
      </c>
    </row>
    <row r="10" spans="2:14" x14ac:dyDescent="0.25">
      <c r="B10" s="42">
        <v>44927</v>
      </c>
      <c r="C10" s="43">
        <v>160.386338741608</v>
      </c>
      <c r="D10" s="44">
        <v>20096.282308999995</v>
      </c>
      <c r="E10" s="44">
        <v>62108.723144999996</v>
      </c>
      <c r="F10" s="45">
        <f t="shared" si="0"/>
        <v>82205.005453999998</v>
      </c>
      <c r="G10" s="46">
        <f t="shared" si="1"/>
        <v>0.68890280553446392</v>
      </c>
    </row>
    <row r="11" spans="2:14" x14ac:dyDescent="0.25">
      <c r="B11" s="42">
        <v>44958</v>
      </c>
      <c r="C11" s="43">
        <v>125.97659556354697</v>
      </c>
      <c r="D11" s="44">
        <v>18564.240530000003</v>
      </c>
      <c r="E11" s="44">
        <v>55752.939372000008</v>
      </c>
      <c r="F11" s="45">
        <f t="shared" si="0"/>
        <v>74317.179902000003</v>
      </c>
      <c r="G11" s="46">
        <f t="shared" si="1"/>
        <v>0.87786974259871464</v>
      </c>
    </row>
    <row r="12" spans="2:14" x14ac:dyDescent="0.25">
      <c r="B12" s="42">
        <v>44986</v>
      </c>
      <c r="C12" s="43">
        <v>184.8350904989006</v>
      </c>
      <c r="D12" s="44">
        <v>21530.897828000001</v>
      </c>
      <c r="E12" s="44">
        <v>62378.706744999996</v>
      </c>
      <c r="F12" s="45">
        <f t="shared" si="0"/>
        <v>83909.60457299999</v>
      </c>
      <c r="G12" s="46">
        <f t="shared" si="1"/>
        <v>0.61017486599647441</v>
      </c>
      <c r="L12" s="1"/>
      <c r="M12" s="1"/>
    </row>
    <row r="13" spans="2:14" x14ac:dyDescent="0.25">
      <c r="B13" s="42">
        <v>45017</v>
      </c>
      <c r="C13" s="43">
        <v>186.79608916729353</v>
      </c>
      <c r="D13" s="44">
        <v>18840.972017000004</v>
      </c>
      <c r="E13" s="44">
        <v>63534.111643000011</v>
      </c>
      <c r="F13" s="45">
        <f t="shared" si="0"/>
        <v>82375.083660000018</v>
      </c>
      <c r="G13" s="46">
        <f t="shared" si="1"/>
        <v>0.61248519134788681</v>
      </c>
      <c r="L13" s="1"/>
      <c r="M13" s="1"/>
    </row>
    <row r="14" spans="2:14" x14ac:dyDescent="0.25">
      <c r="B14" s="42">
        <v>45047</v>
      </c>
      <c r="C14" s="43">
        <v>182.79275948830571</v>
      </c>
      <c r="D14" s="44">
        <v>21498.348338</v>
      </c>
      <c r="E14" s="44">
        <v>65157.371869000002</v>
      </c>
      <c r="F14" s="45">
        <f t="shared" si="0"/>
        <v>86655.720207000006</v>
      </c>
      <c r="G14" s="46">
        <f t="shared" si="1"/>
        <v>0.63718465950048253</v>
      </c>
      <c r="L14" s="1"/>
      <c r="M14" s="1"/>
    </row>
    <row r="15" spans="2:14" x14ac:dyDescent="0.25">
      <c r="B15" s="42">
        <v>45078</v>
      </c>
      <c r="C15" s="43">
        <v>180.40316769734702</v>
      </c>
      <c r="D15" s="44">
        <v>20254.537753999997</v>
      </c>
      <c r="E15" s="44">
        <v>63328.116567000005</v>
      </c>
      <c r="F15" s="45">
        <f t="shared" si="0"/>
        <v>83582.654321000009</v>
      </c>
      <c r="G15" s="46">
        <f t="shared" si="1"/>
        <v>0.64348659378881268</v>
      </c>
      <c r="L15" s="1"/>
      <c r="M15" s="1"/>
    </row>
    <row r="16" spans="2:14" x14ac:dyDescent="0.25">
      <c r="B16" s="42">
        <v>45108</v>
      </c>
      <c r="C16" s="43">
        <v>192.63278544390391</v>
      </c>
      <c r="D16" s="44">
        <v>20553.418570999998</v>
      </c>
      <c r="E16" s="44">
        <v>68740.846239999999</v>
      </c>
      <c r="F16" s="45">
        <f t="shared" si="0"/>
        <v>89294.264811000001</v>
      </c>
      <c r="G16" s="46">
        <f t="shared" si="1"/>
        <v>0.62304645004479253</v>
      </c>
      <c r="L16" s="1"/>
      <c r="M16" s="1"/>
    </row>
    <row r="17" spans="2:13" x14ac:dyDescent="0.25">
      <c r="B17" s="42">
        <v>45139</v>
      </c>
      <c r="C17" s="43">
        <v>197.03958224029623</v>
      </c>
      <c r="D17" s="44">
        <v>20553.418570999998</v>
      </c>
      <c r="E17" s="44">
        <v>68740.846239999999</v>
      </c>
      <c r="F17" s="45">
        <f t="shared" si="0"/>
        <v>89294.264811000001</v>
      </c>
      <c r="G17" s="46">
        <f t="shared" si="1"/>
        <v>0.60911199551112116</v>
      </c>
      <c r="L17" s="1"/>
      <c r="M17" s="1"/>
    </row>
    <row r="18" spans="2:13" x14ac:dyDescent="0.25">
      <c r="B18" s="42">
        <v>45170</v>
      </c>
      <c r="C18" s="43">
        <v>198.21812557689782</v>
      </c>
      <c r="D18" s="44">
        <v>22692.699686</v>
      </c>
      <c r="E18" s="44">
        <v>66979.275651999997</v>
      </c>
      <c r="F18" s="45">
        <f t="shared" si="0"/>
        <v>89671.975337999989</v>
      </c>
      <c r="G18" s="46">
        <f t="shared" si="1"/>
        <v>0.62831998753489482</v>
      </c>
      <c r="L18" s="1"/>
      <c r="M18" s="1"/>
    </row>
    <row r="19" spans="2:13" ht="15.75" thickBot="1" x14ac:dyDescent="0.3">
      <c r="B19" s="47">
        <v>45200</v>
      </c>
      <c r="C19" s="48">
        <v>196.67142714039869</v>
      </c>
      <c r="D19" s="49">
        <v>22597.120579000002</v>
      </c>
      <c r="E19" s="49">
        <v>70041.532508000018</v>
      </c>
      <c r="F19" s="50">
        <f t="shared" si="0"/>
        <v>92638.653087000013</v>
      </c>
      <c r="G19" s="51">
        <f t="shared" si="1"/>
        <v>0.63310832933771832</v>
      </c>
      <c r="L19" s="1"/>
      <c r="M19" s="1"/>
    </row>
    <row r="20" spans="2:13" x14ac:dyDescent="0.25">
      <c r="B20" s="33">
        <v>45231</v>
      </c>
      <c r="L20" s="1"/>
      <c r="M20" s="1"/>
    </row>
    <row r="21" spans="2:13" x14ac:dyDescent="0.25">
      <c r="L21" s="1"/>
      <c r="M21" s="1"/>
    </row>
    <row r="22" spans="2:13" x14ac:dyDescent="0.25">
      <c r="L22" s="1"/>
      <c r="M22" s="1"/>
    </row>
    <row r="23" spans="2:13" x14ac:dyDescent="0.25">
      <c r="L23" s="1"/>
      <c r="M23" s="1"/>
    </row>
  </sheetData>
  <pageMargins left="0.7" right="0.7" top="0.75" bottom="0.75" header="0.3" footer="0.3"/>
  <headerFooter>
    <oddHeader>&amp;C&amp;"Arial"&amp;8&amp;K000000 INTERNAL&amp;1#_x000D_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3FB4-1EA0-4216-B397-9327EB999014}">
  <dimension ref="A1:P843"/>
  <sheetViews>
    <sheetView zoomScale="80" zoomScaleNormal="80" workbookViewId="0">
      <selection activeCell="D11" sqref="D11"/>
    </sheetView>
  </sheetViews>
  <sheetFormatPr baseColWidth="10" defaultRowHeight="12.75" x14ac:dyDescent="0.2"/>
  <cols>
    <col min="1" max="1" width="11.42578125" style="88"/>
    <col min="2" max="2" width="22.42578125" style="88" bestFit="1" customWidth="1"/>
    <col min="3" max="16384" width="11.42578125" style="88"/>
  </cols>
  <sheetData>
    <row r="1" spans="1:16" x14ac:dyDescent="0.2">
      <c r="A1" s="191" t="s">
        <v>58</v>
      </c>
      <c r="B1" s="192" t="s">
        <v>59</v>
      </c>
      <c r="C1" s="192" t="s">
        <v>60</v>
      </c>
      <c r="D1" s="85" t="s">
        <v>61</v>
      </c>
      <c r="E1" s="86"/>
      <c r="F1" s="87"/>
    </row>
    <row r="2" spans="1:16" x14ac:dyDescent="0.2">
      <c r="A2" s="193"/>
      <c r="B2" s="193"/>
      <c r="C2" s="194"/>
      <c r="D2" s="91" t="s">
        <v>5</v>
      </c>
      <c r="E2" s="91" t="s">
        <v>62</v>
      </c>
      <c r="F2" s="92" t="s">
        <v>7</v>
      </c>
    </row>
    <row r="3" spans="1:16" ht="13.5" thickBot="1" x14ac:dyDescent="0.25">
      <c r="A3" s="195"/>
      <c r="B3" s="195"/>
      <c r="C3" s="91" t="s">
        <v>9</v>
      </c>
      <c r="D3" s="91" t="s">
        <v>10</v>
      </c>
      <c r="E3" s="91" t="s">
        <v>10</v>
      </c>
      <c r="F3" s="92" t="s">
        <v>10</v>
      </c>
    </row>
    <row r="4" spans="1:16" x14ac:dyDescent="0.2">
      <c r="A4" s="93">
        <v>43405</v>
      </c>
      <c r="B4" s="94" t="s">
        <v>44</v>
      </c>
      <c r="C4" s="95">
        <v>47.503532977509842</v>
      </c>
      <c r="D4" s="95">
        <v>4175.4419296077467</v>
      </c>
      <c r="E4" s="95">
        <v>13295.391172113761</v>
      </c>
      <c r="F4" s="96">
        <v>17470.83310172151</v>
      </c>
    </row>
    <row r="5" spans="1:16" x14ac:dyDescent="0.2">
      <c r="A5" s="97"/>
      <c r="B5" s="98" t="s">
        <v>45</v>
      </c>
      <c r="C5" s="99">
        <v>3.545534543080104</v>
      </c>
      <c r="D5" s="99">
        <v>348.16072533538284</v>
      </c>
      <c r="E5" s="99">
        <v>1488.5111605454526</v>
      </c>
      <c r="F5" s="100">
        <v>1836.6718858808354</v>
      </c>
      <c r="P5" s="196"/>
    </row>
    <row r="6" spans="1:16" x14ac:dyDescent="0.2">
      <c r="A6" s="97"/>
      <c r="B6" s="98" t="s">
        <v>46</v>
      </c>
      <c r="C6" s="99">
        <v>0.64856453671460568</v>
      </c>
      <c r="D6" s="99">
        <v>52.196571564244906</v>
      </c>
      <c r="E6" s="99">
        <v>133.25423092395832</v>
      </c>
      <c r="F6" s="100">
        <v>185.45080248820324</v>
      </c>
      <c r="G6" s="197"/>
      <c r="H6" s="197"/>
      <c r="I6" s="197"/>
      <c r="J6" s="197"/>
      <c r="K6" s="197"/>
      <c r="L6" s="197"/>
      <c r="M6" s="197"/>
      <c r="N6" s="197"/>
      <c r="O6" s="197"/>
      <c r="P6" s="198"/>
    </row>
    <row r="7" spans="1:16" x14ac:dyDescent="0.2">
      <c r="A7" s="97"/>
      <c r="B7" s="98" t="s">
        <v>47</v>
      </c>
      <c r="C7" s="99">
        <v>17.072161577133134</v>
      </c>
      <c r="D7" s="99">
        <v>1715.1156949375859</v>
      </c>
      <c r="E7" s="99">
        <v>4944.5233672572531</v>
      </c>
      <c r="F7" s="100">
        <v>6659.6390621948394</v>
      </c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x14ac:dyDescent="0.2">
      <c r="A8" s="97"/>
      <c r="B8" s="98" t="s">
        <v>48</v>
      </c>
      <c r="C8" s="99">
        <v>135.08831271320952</v>
      </c>
      <c r="D8" s="99">
        <v>12772.200460431955</v>
      </c>
      <c r="E8" s="99">
        <v>44091.119034216761</v>
      </c>
      <c r="F8" s="100">
        <v>56863.31949464872</v>
      </c>
      <c r="G8" s="197"/>
      <c r="H8" s="197"/>
      <c r="I8" s="197"/>
      <c r="J8" s="197"/>
      <c r="K8" s="197"/>
      <c r="L8" s="197"/>
      <c r="M8" s="197"/>
      <c r="N8" s="197"/>
      <c r="O8" s="197"/>
      <c r="P8" s="198"/>
    </row>
    <row r="9" spans="1:16" x14ac:dyDescent="0.2">
      <c r="A9" s="97"/>
      <c r="B9" s="98" t="s">
        <v>49</v>
      </c>
      <c r="C9" s="99">
        <v>26.554994514909726</v>
      </c>
      <c r="D9" s="99">
        <v>2590.5348994973983</v>
      </c>
      <c r="E9" s="99">
        <v>9272.2695555876726</v>
      </c>
      <c r="F9" s="100">
        <v>11862.804455085072</v>
      </c>
      <c r="G9" s="197"/>
      <c r="H9" s="197"/>
      <c r="I9" s="197"/>
      <c r="J9" s="197"/>
      <c r="K9" s="197"/>
      <c r="L9" s="197"/>
      <c r="M9" s="197"/>
      <c r="N9" s="197"/>
      <c r="O9" s="197"/>
      <c r="P9" s="198"/>
    </row>
    <row r="10" spans="1:16" x14ac:dyDescent="0.2">
      <c r="A10" s="97"/>
      <c r="B10" s="98" t="s">
        <v>50</v>
      </c>
      <c r="C10" s="99">
        <v>10.076093341277597</v>
      </c>
      <c r="D10" s="99">
        <v>859.42982508898626</v>
      </c>
      <c r="E10" s="99">
        <v>2263.7147505757039</v>
      </c>
      <c r="F10" s="100">
        <v>3123.1445756646899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8"/>
    </row>
    <row r="11" spans="1:16" x14ac:dyDescent="0.2">
      <c r="A11" s="97"/>
      <c r="B11" s="98" t="s">
        <v>51</v>
      </c>
      <c r="C11" s="99">
        <v>0.81249362993427698</v>
      </c>
      <c r="D11" s="99">
        <v>68.205460825869366</v>
      </c>
      <c r="E11" s="99">
        <v>203.37614475116956</v>
      </c>
      <c r="F11" s="100">
        <v>271.58160557703894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8"/>
    </row>
    <row r="12" spans="1:16" x14ac:dyDescent="0.2">
      <c r="A12" s="97"/>
      <c r="B12" s="98" t="s">
        <v>52</v>
      </c>
      <c r="C12" s="99">
        <v>6.7920250606863641</v>
      </c>
      <c r="D12" s="99">
        <v>533.53537087380028</v>
      </c>
      <c r="E12" s="99">
        <v>1131.5679863965056</v>
      </c>
      <c r="F12" s="100">
        <v>1665.1033572703059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8"/>
    </row>
    <row r="13" spans="1:16" x14ac:dyDescent="0.2">
      <c r="A13" s="97"/>
      <c r="B13" s="98" t="s">
        <v>53</v>
      </c>
      <c r="C13" s="99">
        <v>18.645693957279637</v>
      </c>
      <c r="D13" s="99">
        <v>1859.3133731299827</v>
      </c>
      <c r="E13" s="99">
        <v>6066.9090674131712</v>
      </c>
      <c r="F13" s="100">
        <v>7926.2224405431534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8"/>
    </row>
    <row r="14" spans="1:16" x14ac:dyDescent="0.2">
      <c r="A14" s="97"/>
      <c r="B14" s="98" t="s">
        <v>54</v>
      </c>
      <c r="C14" s="99">
        <v>67.762409075790544</v>
      </c>
      <c r="D14" s="99">
        <v>6605.5845514752109</v>
      </c>
      <c r="E14" s="99">
        <v>22858.372312489289</v>
      </c>
      <c r="F14" s="100">
        <v>29463.9568639645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8"/>
    </row>
    <row r="15" spans="1:16" x14ac:dyDescent="0.2">
      <c r="A15" s="97"/>
      <c r="B15" s="98" t="s">
        <v>55</v>
      </c>
      <c r="C15" s="99">
        <v>1.3803244256707776E-2</v>
      </c>
      <c r="D15" s="99">
        <v>1.5806403907046485</v>
      </c>
      <c r="E15" s="99">
        <v>6.6089291217529214</v>
      </c>
      <c r="F15" s="100">
        <v>8.1895695124575703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8"/>
    </row>
    <row r="16" spans="1:16" x14ac:dyDescent="0.2">
      <c r="A16" s="97"/>
      <c r="B16" s="98" t="s">
        <v>56</v>
      </c>
      <c r="C16" s="99">
        <v>8.6956656277862532E-2</v>
      </c>
      <c r="D16" s="99">
        <v>8.2691165899936454</v>
      </c>
      <c r="E16" s="99">
        <v>36.744036081821626</v>
      </c>
      <c r="F16" s="100">
        <v>45.01315267181527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8"/>
    </row>
    <row r="17" spans="1:16" ht="13.5" thickBot="1" x14ac:dyDescent="0.25">
      <c r="A17" s="101"/>
      <c r="B17" s="98" t="s">
        <v>57</v>
      </c>
      <c r="C17" s="99">
        <v>3.4104826144843261</v>
      </c>
      <c r="D17" s="99">
        <v>349.59291093528759</v>
      </c>
      <c r="E17" s="99">
        <v>1207.6456863318515</v>
      </c>
      <c r="F17" s="100">
        <v>1557.2385972671391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8"/>
    </row>
    <row r="18" spans="1:16" x14ac:dyDescent="0.2">
      <c r="A18" s="105">
        <v>43435</v>
      </c>
      <c r="B18" s="106" t="s">
        <v>44</v>
      </c>
      <c r="C18" s="107">
        <v>43.350930396150993</v>
      </c>
      <c r="D18" s="107">
        <v>3956.4181430475132</v>
      </c>
      <c r="E18" s="107">
        <v>13765.454602689499</v>
      </c>
      <c r="F18" s="108">
        <v>17721.872745737011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8"/>
    </row>
    <row r="19" spans="1:16" x14ac:dyDescent="0.2">
      <c r="A19" s="109"/>
      <c r="B19" s="110" t="s">
        <v>45</v>
      </c>
      <c r="C19" s="111">
        <v>3.8401828990829587</v>
      </c>
      <c r="D19" s="111">
        <v>341.29298875399104</v>
      </c>
      <c r="E19" s="111">
        <v>1597.7764189782179</v>
      </c>
      <c r="F19" s="112">
        <v>1939.0694077322089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x14ac:dyDescent="0.2">
      <c r="A20" s="109"/>
      <c r="B20" s="110" t="s">
        <v>46</v>
      </c>
      <c r="C20" s="111">
        <v>0.65765050134145608</v>
      </c>
      <c r="D20" s="111">
        <v>48.855079999999973</v>
      </c>
      <c r="E20" s="111">
        <v>140.62432000000007</v>
      </c>
      <c r="F20" s="112">
        <v>189.47940000000006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x14ac:dyDescent="0.2">
      <c r="A21" s="109"/>
      <c r="B21" s="110" t="s">
        <v>47</v>
      </c>
      <c r="C21" s="111">
        <v>16.588173876794322</v>
      </c>
      <c r="D21" s="111">
        <v>1416.6326376281311</v>
      </c>
      <c r="E21" s="111">
        <v>4343.1331381621885</v>
      </c>
      <c r="F21" s="112">
        <v>5759.7657757903198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8"/>
    </row>
    <row r="22" spans="1:16" x14ac:dyDescent="0.2">
      <c r="A22" s="109"/>
      <c r="B22" s="110" t="s">
        <v>48</v>
      </c>
      <c r="C22" s="111">
        <v>143.36339614879125</v>
      </c>
      <c r="D22" s="111">
        <v>12829.601881836588</v>
      </c>
      <c r="E22" s="111">
        <v>49245.923658232176</v>
      </c>
      <c r="F22" s="112">
        <v>62075.52554006876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8"/>
    </row>
    <row r="23" spans="1:16" x14ac:dyDescent="0.2">
      <c r="A23" s="109"/>
      <c r="B23" s="110" t="s">
        <v>49</v>
      </c>
      <c r="C23" s="111">
        <v>26.498297201710599</v>
      </c>
      <c r="D23" s="111">
        <v>2483.8973356864567</v>
      </c>
      <c r="E23" s="111">
        <v>9706.858217391773</v>
      </c>
      <c r="F23" s="112">
        <v>12190.75555307823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1:16" x14ac:dyDescent="0.2">
      <c r="A24" s="109"/>
      <c r="B24" s="110" t="s">
        <v>50</v>
      </c>
      <c r="C24" s="111">
        <v>10.182919625948825</v>
      </c>
      <c r="D24" s="111">
        <v>921.24999972456123</v>
      </c>
      <c r="E24" s="111">
        <v>2932.2612938364618</v>
      </c>
      <c r="F24" s="112">
        <v>3853.5112935610232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8"/>
    </row>
    <row r="25" spans="1:16" x14ac:dyDescent="0.2">
      <c r="A25" s="109"/>
      <c r="B25" s="110" t="s">
        <v>51</v>
      </c>
      <c r="C25" s="111">
        <v>0.40453693096233861</v>
      </c>
      <c r="D25" s="111">
        <v>65.526650648500038</v>
      </c>
      <c r="E25" s="111">
        <v>218.03985196040034</v>
      </c>
      <c r="F25" s="112">
        <v>283.56650260890035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8"/>
    </row>
    <row r="26" spans="1:16" x14ac:dyDescent="0.2">
      <c r="A26" s="109"/>
      <c r="B26" s="110" t="s">
        <v>52</v>
      </c>
      <c r="C26" s="111">
        <v>6.3264291832410695</v>
      </c>
      <c r="D26" s="111">
        <v>517.11475489824181</v>
      </c>
      <c r="E26" s="111">
        <v>1220.8776459716673</v>
      </c>
      <c r="F26" s="112">
        <v>1737.992400869909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8"/>
    </row>
    <row r="27" spans="1:16" x14ac:dyDescent="0.2">
      <c r="A27" s="109"/>
      <c r="B27" s="110" t="s">
        <v>53</v>
      </c>
      <c r="C27" s="111">
        <v>17.801144349124662</v>
      </c>
      <c r="D27" s="111">
        <v>1590.078939044831</v>
      </c>
      <c r="E27" s="111">
        <v>5531.9333637707969</v>
      </c>
      <c r="F27" s="112">
        <v>7122.0123028156277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8"/>
    </row>
    <row r="28" spans="1:16" x14ac:dyDescent="0.2">
      <c r="A28" s="109"/>
      <c r="B28" s="110" t="s">
        <v>54</v>
      </c>
      <c r="C28" s="111">
        <v>65.783631479256201</v>
      </c>
      <c r="D28" s="111">
        <v>6354.1683422965543</v>
      </c>
      <c r="E28" s="111">
        <v>24297.582497908097</v>
      </c>
      <c r="F28" s="112">
        <v>30651.750840204651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8"/>
    </row>
    <row r="29" spans="1:16" x14ac:dyDescent="0.2">
      <c r="A29" s="109"/>
      <c r="B29" s="110" t="s">
        <v>55</v>
      </c>
      <c r="C29" s="111">
        <v>1.6613788102042403E-2</v>
      </c>
      <c r="D29" s="111">
        <v>1.6305601254757118</v>
      </c>
      <c r="E29" s="111">
        <v>7.139374111762506</v>
      </c>
      <c r="F29" s="112">
        <v>8.7699342372382176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8"/>
    </row>
    <row r="30" spans="1:16" x14ac:dyDescent="0.2">
      <c r="A30" s="109"/>
      <c r="B30" s="110" t="s">
        <v>56</v>
      </c>
      <c r="C30" s="111">
        <v>8.8158057778898291E-2</v>
      </c>
      <c r="D30" s="111">
        <v>8.2092513923133179</v>
      </c>
      <c r="E30" s="111">
        <v>36.35775000000001</v>
      </c>
      <c r="F30" s="112">
        <v>44.56700139231333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8"/>
    </row>
    <row r="31" spans="1:16" x14ac:dyDescent="0.2">
      <c r="A31" s="199"/>
      <c r="B31" s="110" t="s">
        <v>57</v>
      </c>
      <c r="C31" s="111">
        <v>3.1108568081254422</v>
      </c>
      <c r="D31" s="111">
        <v>321.20590360873427</v>
      </c>
      <c r="E31" s="111">
        <v>1244.5664052510524</v>
      </c>
      <c r="F31" s="112">
        <v>1565.7723088597868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8"/>
    </row>
    <row r="32" spans="1:16" x14ac:dyDescent="0.2">
      <c r="A32" s="200">
        <v>43466</v>
      </c>
      <c r="B32" s="118" t="s">
        <v>44</v>
      </c>
      <c r="C32" s="119">
        <v>39.959273522822677</v>
      </c>
      <c r="D32" s="119">
        <v>3649.619833126731</v>
      </c>
      <c r="E32" s="119">
        <v>11224.856574525254</v>
      </c>
      <c r="F32" s="120">
        <v>14874.476407651986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8"/>
    </row>
    <row r="33" spans="1:16" x14ac:dyDescent="0.2">
      <c r="A33" s="166"/>
      <c r="B33" s="118" t="s">
        <v>45</v>
      </c>
      <c r="C33" s="119">
        <v>3.4121818634567949</v>
      </c>
      <c r="D33" s="119">
        <v>295.35855251536469</v>
      </c>
      <c r="E33" s="119">
        <v>1323.6683443243212</v>
      </c>
      <c r="F33" s="120">
        <v>1619.0268968396858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8"/>
    </row>
    <row r="34" spans="1:16" x14ac:dyDescent="0.2">
      <c r="A34" s="166"/>
      <c r="B34" s="118" t="s">
        <v>46</v>
      </c>
      <c r="C34" s="119">
        <v>0.66356570926004599</v>
      </c>
      <c r="D34" s="119">
        <v>52.099122370069665</v>
      </c>
      <c r="E34" s="119">
        <v>134.45238579302676</v>
      </c>
      <c r="F34" s="120">
        <v>186.55150816309643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8"/>
    </row>
    <row r="35" spans="1:16" x14ac:dyDescent="0.2">
      <c r="A35" s="166"/>
      <c r="B35" s="118" t="s">
        <v>47</v>
      </c>
      <c r="C35" s="119">
        <v>16.34658344738002</v>
      </c>
      <c r="D35" s="119">
        <v>1472.6579936630669</v>
      </c>
      <c r="E35" s="119">
        <v>4277.8318615020789</v>
      </c>
      <c r="F35" s="120">
        <v>5750.4898551651459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8"/>
    </row>
    <row r="36" spans="1:16" x14ac:dyDescent="0.2">
      <c r="A36" s="166"/>
      <c r="B36" s="118" t="s">
        <v>48</v>
      </c>
      <c r="C36" s="119">
        <v>148.52933807762167</v>
      </c>
      <c r="D36" s="119">
        <v>14309.902784025449</v>
      </c>
      <c r="E36" s="119">
        <v>51379.720345779111</v>
      </c>
      <c r="F36" s="120">
        <v>65689.62312980456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8"/>
    </row>
    <row r="37" spans="1:16" x14ac:dyDescent="0.2">
      <c r="A37" s="166"/>
      <c r="B37" s="118" t="s">
        <v>49</v>
      </c>
      <c r="C37" s="119">
        <v>27.074304893911897</v>
      </c>
      <c r="D37" s="119">
        <v>2609.4770920165474</v>
      </c>
      <c r="E37" s="119">
        <v>9477.6290679238991</v>
      </c>
      <c r="F37" s="120">
        <v>12087.106159940446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8"/>
    </row>
    <row r="38" spans="1:16" x14ac:dyDescent="0.2">
      <c r="A38" s="166"/>
      <c r="B38" s="118" t="s">
        <v>50</v>
      </c>
      <c r="C38" s="119">
        <v>11.291500401659194</v>
      </c>
      <c r="D38" s="119">
        <v>944.66389133333837</v>
      </c>
      <c r="E38" s="119">
        <v>2749.3545557351736</v>
      </c>
      <c r="F38" s="120">
        <v>3694.0184470685117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1:16" x14ac:dyDescent="0.2">
      <c r="A39" s="166"/>
      <c r="B39" s="118" t="s">
        <v>51</v>
      </c>
      <c r="C39" s="119">
        <v>0.83425157962474161</v>
      </c>
      <c r="D39" s="119">
        <v>72.011068684686848</v>
      </c>
      <c r="E39" s="119">
        <v>215.97148483415555</v>
      </c>
      <c r="F39" s="120">
        <v>287.98255351884239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8"/>
    </row>
    <row r="40" spans="1:16" x14ac:dyDescent="0.2">
      <c r="A40" s="166"/>
      <c r="B40" s="118" t="s">
        <v>52</v>
      </c>
      <c r="C40" s="119">
        <v>5.9855829622686132</v>
      </c>
      <c r="D40" s="119">
        <v>483.04827479088891</v>
      </c>
      <c r="E40" s="119">
        <v>1038.6897633096139</v>
      </c>
      <c r="F40" s="120">
        <v>1521.7380381005028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8"/>
    </row>
    <row r="41" spans="1:16" x14ac:dyDescent="0.2">
      <c r="A41" s="166"/>
      <c r="B41" s="118" t="s">
        <v>53</v>
      </c>
      <c r="C41" s="119">
        <v>17.130185357105635</v>
      </c>
      <c r="D41" s="119">
        <v>1711.3998188229682</v>
      </c>
      <c r="E41" s="119">
        <v>5362.0414787752015</v>
      </c>
      <c r="F41" s="120">
        <v>7073.4412975981695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8"/>
    </row>
    <row r="42" spans="1:16" x14ac:dyDescent="0.2">
      <c r="A42" s="166"/>
      <c r="B42" s="118" t="s">
        <v>54</v>
      </c>
      <c r="C42" s="119">
        <v>74.118886684163854</v>
      </c>
      <c r="D42" s="119">
        <v>6927.1540456323828</v>
      </c>
      <c r="E42" s="119">
        <v>24545.003899736002</v>
      </c>
      <c r="F42" s="120">
        <v>31472.157945368384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8"/>
    </row>
    <row r="43" spans="1:16" x14ac:dyDescent="0.2">
      <c r="A43" s="166"/>
      <c r="B43" s="118" t="s">
        <v>55</v>
      </c>
      <c r="C43" s="119">
        <v>1.8694033597546903E-2</v>
      </c>
      <c r="D43" s="119">
        <v>2.2878056547516099</v>
      </c>
      <c r="E43" s="119">
        <v>9.2969475442088534</v>
      </c>
      <c r="F43" s="120">
        <v>11.584753198960463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1:16" x14ac:dyDescent="0.2">
      <c r="A44" s="166"/>
      <c r="B44" s="118" t="s">
        <v>56</v>
      </c>
      <c r="C44" s="119">
        <v>0.102206699011999</v>
      </c>
      <c r="D44" s="119">
        <v>9.0794881977681605</v>
      </c>
      <c r="E44" s="119">
        <v>34.334098737152402</v>
      </c>
      <c r="F44" s="120">
        <v>43.413586934920559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8"/>
    </row>
    <row r="45" spans="1:16" ht="13.5" thickBot="1" x14ac:dyDescent="0.25">
      <c r="A45" s="167"/>
      <c r="B45" s="118" t="s">
        <v>57</v>
      </c>
      <c r="C45" s="119">
        <v>4.5463198957534496</v>
      </c>
      <c r="D45" s="119">
        <v>379.53105893924413</v>
      </c>
      <c r="E45" s="119">
        <v>1272.5400146519196</v>
      </c>
      <c r="F45" s="120">
        <v>1652.0710735911637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8"/>
    </row>
    <row r="46" spans="1:16" x14ac:dyDescent="0.2">
      <c r="A46" s="126">
        <v>43497</v>
      </c>
      <c r="B46" s="127" t="s">
        <v>44</v>
      </c>
      <c r="C46" s="128">
        <v>43.759052682989427</v>
      </c>
      <c r="D46" s="128">
        <v>3814.6914944493296</v>
      </c>
      <c r="E46" s="128">
        <v>11946.864742946093</v>
      </c>
      <c r="F46" s="129">
        <v>15761.556237395422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8"/>
    </row>
    <row r="47" spans="1:16" x14ac:dyDescent="0.2">
      <c r="A47" s="130"/>
      <c r="B47" s="131" t="s">
        <v>45</v>
      </c>
      <c r="C47" s="132">
        <v>3.3968644266754708</v>
      </c>
      <c r="D47" s="132">
        <v>291.88166454755446</v>
      </c>
      <c r="E47" s="132">
        <v>1221.4544349514267</v>
      </c>
      <c r="F47" s="133">
        <v>1513.3360994989812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8"/>
    </row>
    <row r="48" spans="1:16" x14ac:dyDescent="0.2">
      <c r="A48" s="130"/>
      <c r="B48" s="131" t="s">
        <v>46</v>
      </c>
      <c r="C48" s="132">
        <v>0.65715401814014751</v>
      </c>
      <c r="D48" s="132">
        <v>49.170265450775972</v>
      </c>
      <c r="E48" s="132">
        <v>124.85523964853634</v>
      </c>
      <c r="F48" s="133">
        <v>174.02550509931231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8"/>
    </row>
    <row r="49" spans="1:16" x14ac:dyDescent="0.2">
      <c r="A49" s="130"/>
      <c r="B49" s="131" t="s">
        <v>47</v>
      </c>
      <c r="C49" s="132">
        <v>16.646555959245617</v>
      </c>
      <c r="D49" s="132">
        <v>1391.5482099573485</v>
      </c>
      <c r="E49" s="132">
        <v>4005.0478304792355</v>
      </c>
      <c r="F49" s="133">
        <v>5396.5960404365842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8"/>
    </row>
    <row r="50" spans="1:16" x14ac:dyDescent="0.2">
      <c r="A50" s="130"/>
      <c r="B50" s="131" t="s">
        <v>48</v>
      </c>
      <c r="C50" s="132">
        <v>147.47025649463561</v>
      </c>
      <c r="D50" s="132">
        <v>13254.064519117856</v>
      </c>
      <c r="E50" s="132">
        <v>47051.606807525837</v>
      </c>
      <c r="F50" s="133">
        <v>60305.671326643693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8"/>
    </row>
    <row r="51" spans="1:16" x14ac:dyDescent="0.2">
      <c r="A51" s="130"/>
      <c r="B51" s="131" t="s">
        <v>49</v>
      </c>
      <c r="C51" s="132">
        <v>26.562827954605556</v>
      </c>
      <c r="D51" s="132">
        <v>2456.5479338402756</v>
      </c>
      <c r="E51" s="132">
        <v>8935.5668411246097</v>
      </c>
      <c r="F51" s="133">
        <v>11392.114774964884</v>
      </c>
      <c r="G51" s="197"/>
      <c r="H51" s="197"/>
      <c r="I51" s="197"/>
      <c r="J51" s="197"/>
      <c r="K51" s="197"/>
      <c r="L51" s="197"/>
      <c r="M51" s="197"/>
      <c r="N51" s="197"/>
      <c r="O51" s="197"/>
      <c r="P51" s="198"/>
    </row>
    <row r="52" spans="1:16" x14ac:dyDescent="0.2">
      <c r="A52" s="130"/>
      <c r="B52" s="131" t="s">
        <v>50</v>
      </c>
      <c r="C52" s="132">
        <v>8.323446428376414</v>
      </c>
      <c r="D52" s="132">
        <v>859.97715853236241</v>
      </c>
      <c r="E52" s="132">
        <v>2428.5802832333902</v>
      </c>
      <c r="F52" s="133">
        <v>3288.5574417657526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8"/>
    </row>
    <row r="53" spans="1:16" x14ac:dyDescent="0.2">
      <c r="A53" s="130"/>
      <c r="B53" s="131" t="s">
        <v>51</v>
      </c>
      <c r="C53" s="132">
        <v>0.81421203562845412</v>
      </c>
      <c r="D53" s="132">
        <v>63.035343577408952</v>
      </c>
      <c r="E53" s="132">
        <v>182.83039359874587</v>
      </c>
      <c r="F53" s="133">
        <v>245.86573717615482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8"/>
    </row>
    <row r="54" spans="1:16" x14ac:dyDescent="0.2">
      <c r="A54" s="130"/>
      <c r="B54" s="131" t="s">
        <v>52</v>
      </c>
      <c r="C54" s="132">
        <v>5.736705434753036</v>
      </c>
      <c r="D54" s="132">
        <v>515.51384849536862</v>
      </c>
      <c r="E54" s="132">
        <v>1170.4801068218817</v>
      </c>
      <c r="F54" s="133">
        <v>1685.9939553172503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8"/>
    </row>
    <row r="55" spans="1:16" x14ac:dyDescent="0.2">
      <c r="A55" s="130"/>
      <c r="B55" s="131" t="s">
        <v>53</v>
      </c>
      <c r="C55" s="132">
        <v>17.495919209074145</v>
      </c>
      <c r="D55" s="132">
        <v>1572.9970627478406</v>
      </c>
      <c r="E55" s="132">
        <v>4790.693793489495</v>
      </c>
      <c r="F55" s="133">
        <v>6363.6908562373355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8"/>
    </row>
    <row r="56" spans="1:16" x14ac:dyDescent="0.2">
      <c r="A56" s="130"/>
      <c r="B56" s="131" t="s">
        <v>54</v>
      </c>
      <c r="C56" s="132">
        <v>75.224608093193737</v>
      </c>
      <c r="D56" s="132">
        <v>6803.1646266912685</v>
      </c>
      <c r="E56" s="132">
        <v>23706.783818045587</v>
      </c>
      <c r="F56" s="133">
        <v>30509.948444736856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8"/>
    </row>
    <row r="57" spans="1:16" x14ac:dyDescent="0.2">
      <c r="A57" s="130"/>
      <c r="B57" s="131" t="s">
        <v>55</v>
      </c>
      <c r="C57" s="132">
        <v>2.2063984460127618E-2</v>
      </c>
      <c r="D57" s="132">
        <v>2.331082923238867</v>
      </c>
      <c r="E57" s="132">
        <v>9.4996678381001338</v>
      </c>
      <c r="F57" s="133">
        <v>11.830750761339001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8"/>
    </row>
    <row r="58" spans="1:16" x14ac:dyDescent="0.2">
      <c r="A58" s="130"/>
      <c r="B58" s="131" t="s">
        <v>56</v>
      </c>
      <c r="C58" s="132">
        <v>0.10089615616248336</v>
      </c>
      <c r="D58" s="132">
        <v>17.207729570326851</v>
      </c>
      <c r="E58" s="132">
        <v>59.805462812617044</v>
      </c>
      <c r="F58" s="133">
        <v>77.013192382943899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8"/>
    </row>
    <row r="59" spans="1:16" ht="13.5" thickBot="1" x14ac:dyDescent="0.25">
      <c r="A59" s="134"/>
      <c r="B59" s="131" t="s">
        <v>57</v>
      </c>
      <c r="C59" s="132">
        <v>3.8025310638721632</v>
      </c>
      <c r="D59" s="132">
        <v>362.00731450871962</v>
      </c>
      <c r="E59" s="132">
        <v>1210.4755402767448</v>
      </c>
      <c r="F59" s="133">
        <v>1572.4828547854645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8"/>
    </row>
    <row r="60" spans="1:16" x14ac:dyDescent="0.2">
      <c r="A60" s="138">
        <v>43525</v>
      </c>
      <c r="B60" s="139" t="s">
        <v>44</v>
      </c>
      <c r="C60" s="140">
        <v>46.452699503319259</v>
      </c>
      <c r="D60" s="140">
        <v>4297.9017318909036</v>
      </c>
      <c r="E60" s="140">
        <v>13759.576877378791</v>
      </c>
      <c r="F60" s="141">
        <v>18057.478609269696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8"/>
    </row>
    <row r="61" spans="1:16" x14ac:dyDescent="0.2">
      <c r="A61" s="142"/>
      <c r="B61" s="143" t="s">
        <v>45</v>
      </c>
      <c r="C61" s="144">
        <v>3.5006249970133001</v>
      </c>
      <c r="D61" s="144">
        <v>318.84064709160901</v>
      </c>
      <c r="E61" s="144">
        <v>1388.4737228305721</v>
      </c>
      <c r="F61" s="145">
        <v>1707.3143699221812</v>
      </c>
      <c r="G61" s="197"/>
      <c r="H61" s="197"/>
      <c r="I61" s="197"/>
      <c r="J61" s="197"/>
      <c r="K61" s="197"/>
      <c r="L61" s="197"/>
      <c r="M61" s="197"/>
      <c r="N61" s="197"/>
      <c r="O61" s="197"/>
      <c r="P61" s="198"/>
    </row>
    <row r="62" spans="1:16" x14ac:dyDescent="0.2">
      <c r="A62" s="142"/>
      <c r="B62" s="143" t="s">
        <v>46</v>
      </c>
      <c r="C62" s="144">
        <v>0.61970894819127553</v>
      </c>
      <c r="D62" s="144">
        <v>52.128800212040034</v>
      </c>
      <c r="E62" s="144">
        <v>134.93823620407056</v>
      </c>
      <c r="F62" s="145">
        <v>187.0670364161106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8"/>
    </row>
    <row r="63" spans="1:16" x14ac:dyDescent="0.2">
      <c r="A63" s="142"/>
      <c r="B63" s="143" t="s">
        <v>47</v>
      </c>
      <c r="C63" s="144">
        <v>18.012138332693915</v>
      </c>
      <c r="D63" s="144">
        <v>1601.8542093290851</v>
      </c>
      <c r="E63" s="144">
        <v>4830.9843866453502</v>
      </c>
      <c r="F63" s="145">
        <v>6432.8385959744355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8"/>
    </row>
    <row r="64" spans="1:16" x14ac:dyDescent="0.2">
      <c r="A64" s="142"/>
      <c r="B64" s="143" t="s">
        <v>48</v>
      </c>
      <c r="C64" s="144">
        <v>142.64754383387842</v>
      </c>
      <c r="D64" s="144">
        <v>13891.216843588914</v>
      </c>
      <c r="E64" s="144">
        <v>50183.263597430247</v>
      </c>
      <c r="F64" s="145">
        <v>64074.480441019157</v>
      </c>
      <c r="G64" s="197"/>
      <c r="H64" s="197"/>
      <c r="I64" s="197"/>
      <c r="J64" s="197"/>
      <c r="K64" s="197"/>
      <c r="L64" s="197"/>
      <c r="M64" s="197"/>
      <c r="N64" s="197"/>
      <c r="O64" s="197"/>
      <c r="P64" s="198"/>
    </row>
    <row r="65" spans="1:16" x14ac:dyDescent="0.2">
      <c r="A65" s="142"/>
      <c r="B65" s="143" t="s">
        <v>49</v>
      </c>
      <c r="C65" s="144">
        <v>25.642183966414411</v>
      </c>
      <c r="D65" s="144">
        <v>2607.6362315058964</v>
      </c>
      <c r="E65" s="144">
        <v>9448.3628102760886</v>
      </c>
      <c r="F65" s="145">
        <v>12055.999041781984</v>
      </c>
      <c r="G65" s="197"/>
      <c r="H65" s="197"/>
      <c r="I65" s="197"/>
      <c r="J65" s="197"/>
      <c r="K65" s="197"/>
      <c r="L65" s="197"/>
      <c r="M65" s="197"/>
      <c r="N65" s="197"/>
      <c r="O65" s="197"/>
      <c r="P65" s="198"/>
    </row>
    <row r="66" spans="1:16" x14ac:dyDescent="0.2">
      <c r="A66" s="142"/>
      <c r="B66" s="143" t="s">
        <v>50</v>
      </c>
      <c r="C66" s="144">
        <v>12.03869363944983</v>
      </c>
      <c r="D66" s="144">
        <v>1007.2032598401378</v>
      </c>
      <c r="E66" s="144">
        <v>2928.0553290571906</v>
      </c>
      <c r="F66" s="145">
        <v>3935.2585888973285</v>
      </c>
    </row>
    <row r="67" spans="1:16" x14ac:dyDescent="0.2">
      <c r="A67" s="142"/>
      <c r="B67" s="143" t="s">
        <v>51</v>
      </c>
      <c r="C67" s="144">
        <v>0.83949144874333603</v>
      </c>
      <c r="D67" s="144">
        <v>69.597281653808963</v>
      </c>
      <c r="E67" s="144">
        <v>199.0585023124267</v>
      </c>
      <c r="F67" s="145">
        <v>268.65578396623567</v>
      </c>
    </row>
    <row r="68" spans="1:16" x14ac:dyDescent="0.2">
      <c r="A68" s="142"/>
      <c r="B68" s="143" t="s">
        <v>52</v>
      </c>
      <c r="C68" s="144">
        <v>7.5926483449494775</v>
      </c>
      <c r="D68" s="144">
        <v>611.42859055320866</v>
      </c>
      <c r="E68" s="144">
        <v>1414.4284255320306</v>
      </c>
      <c r="F68" s="145">
        <v>2025.8570160852391</v>
      </c>
    </row>
    <row r="69" spans="1:16" x14ac:dyDescent="0.2">
      <c r="A69" s="142"/>
      <c r="B69" s="143" t="s">
        <v>53</v>
      </c>
      <c r="C69" s="144">
        <v>17.775105007369749</v>
      </c>
      <c r="D69" s="144">
        <v>1723.3700284996166</v>
      </c>
      <c r="E69" s="144">
        <v>5383.8175270520969</v>
      </c>
      <c r="F69" s="145">
        <v>7107.1875555517136</v>
      </c>
    </row>
    <row r="70" spans="1:16" x14ac:dyDescent="0.2">
      <c r="A70" s="142"/>
      <c r="B70" s="143" t="s">
        <v>54</v>
      </c>
      <c r="C70" s="144">
        <v>70.350706712104781</v>
      </c>
      <c r="D70" s="144">
        <v>6812.2825720222882</v>
      </c>
      <c r="E70" s="144">
        <v>23972.008136469954</v>
      </c>
      <c r="F70" s="145">
        <v>30784.290708492241</v>
      </c>
    </row>
    <row r="71" spans="1:16" x14ac:dyDescent="0.2">
      <c r="A71" s="142"/>
      <c r="B71" s="143" t="s">
        <v>55</v>
      </c>
      <c r="C71" s="144">
        <v>2.0188246925809703E-2</v>
      </c>
      <c r="D71" s="144">
        <v>12.522541868866906</v>
      </c>
      <c r="E71" s="144">
        <v>35.651866134151625</v>
      </c>
      <c r="F71" s="145">
        <v>48.174408003018527</v>
      </c>
    </row>
    <row r="72" spans="1:16" x14ac:dyDescent="0.2">
      <c r="A72" s="142"/>
      <c r="B72" s="143" t="s">
        <v>56</v>
      </c>
      <c r="C72" s="144">
        <v>0.54871865550684784</v>
      </c>
      <c r="D72" s="144">
        <v>42.724570657872867</v>
      </c>
      <c r="E72" s="144">
        <v>184.83927504665471</v>
      </c>
      <c r="F72" s="145">
        <v>227.56384570452758</v>
      </c>
    </row>
    <row r="73" spans="1:16" ht="13.5" thickBot="1" x14ac:dyDescent="0.25">
      <c r="A73" s="146"/>
      <c r="B73" s="143" t="s">
        <v>57</v>
      </c>
      <c r="C73" s="144">
        <v>3.9725977344531112</v>
      </c>
      <c r="D73" s="144">
        <v>396.18462431323002</v>
      </c>
      <c r="E73" s="144">
        <v>1307.1803194029114</v>
      </c>
      <c r="F73" s="145">
        <v>1703.3649437161414</v>
      </c>
    </row>
    <row r="74" spans="1:16" x14ac:dyDescent="0.2">
      <c r="A74" s="150">
        <v>43556</v>
      </c>
      <c r="B74" s="151" t="s">
        <v>44</v>
      </c>
      <c r="C74" s="152">
        <v>46.697698630635159</v>
      </c>
      <c r="D74" s="152">
        <v>4012.7947790136745</v>
      </c>
      <c r="E74" s="152">
        <v>13534.688871307901</v>
      </c>
      <c r="F74" s="153">
        <v>17547.483650321574</v>
      </c>
    </row>
    <row r="75" spans="1:16" x14ac:dyDescent="0.2">
      <c r="A75" s="154"/>
      <c r="B75" s="155" t="s">
        <v>45</v>
      </c>
      <c r="C75" s="156">
        <v>3.2549468178827361</v>
      </c>
      <c r="D75" s="156">
        <v>283.22000280536633</v>
      </c>
      <c r="E75" s="156">
        <v>1361.4443586620653</v>
      </c>
      <c r="F75" s="157">
        <v>1644.6643614674317</v>
      </c>
    </row>
    <row r="76" spans="1:16" x14ac:dyDescent="0.2">
      <c r="A76" s="154"/>
      <c r="B76" s="155" t="s">
        <v>46</v>
      </c>
      <c r="C76" s="156">
        <v>0.61322728855665087</v>
      </c>
      <c r="D76" s="156">
        <v>49.242134598146059</v>
      </c>
      <c r="E76" s="156">
        <v>131.57156411345852</v>
      </c>
      <c r="F76" s="157">
        <v>180.81369871160459</v>
      </c>
    </row>
    <row r="77" spans="1:16" x14ac:dyDescent="0.2">
      <c r="A77" s="154"/>
      <c r="B77" s="155" t="s">
        <v>47</v>
      </c>
      <c r="C77" s="156">
        <v>18.139591498621861</v>
      </c>
      <c r="D77" s="156">
        <v>1540.368490044495</v>
      </c>
      <c r="E77" s="156">
        <v>4896.9120365261733</v>
      </c>
      <c r="F77" s="157">
        <v>6437.2805265706684</v>
      </c>
    </row>
    <row r="78" spans="1:16" x14ac:dyDescent="0.2">
      <c r="A78" s="154"/>
      <c r="B78" s="155" t="s">
        <v>48</v>
      </c>
      <c r="C78" s="156">
        <v>143.50548396799056</v>
      </c>
      <c r="D78" s="156">
        <v>12515.352454699705</v>
      </c>
      <c r="E78" s="156">
        <v>46517.161704954218</v>
      </c>
      <c r="F78" s="157">
        <v>59032.514159653925</v>
      </c>
    </row>
    <row r="79" spans="1:16" x14ac:dyDescent="0.2">
      <c r="A79" s="154"/>
      <c r="B79" s="155" t="s">
        <v>49</v>
      </c>
      <c r="C79" s="156">
        <v>25.645077736607963</v>
      </c>
      <c r="D79" s="156">
        <v>2374.6541692014362</v>
      </c>
      <c r="E79" s="156">
        <v>8898.7746709347884</v>
      </c>
      <c r="F79" s="157">
        <v>11273.428840136225</v>
      </c>
    </row>
    <row r="80" spans="1:16" x14ac:dyDescent="0.2">
      <c r="A80" s="154"/>
      <c r="B80" s="155" t="s">
        <v>50</v>
      </c>
      <c r="C80" s="156">
        <v>11.727981180601084</v>
      </c>
      <c r="D80" s="156">
        <v>996.14443376560735</v>
      </c>
      <c r="E80" s="156">
        <v>3145.4058154791178</v>
      </c>
      <c r="F80" s="157">
        <v>4141.5502492447249</v>
      </c>
    </row>
    <row r="81" spans="1:6" x14ac:dyDescent="0.2">
      <c r="A81" s="154"/>
      <c r="B81" s="155" t="s">
        <v>51</v>
      </c>
      <c r="C81" s="156">
        <v>0.77659018259627433</v>
      </c>
      <c r="D81" s="156">
        <v>62.920697221825208</v>
      </c>
      <c r="E81" s="156">
        <v>182.91694520967164</v>
      </c>
      <c r="F81" s="157">
        <v>245.83764243149685</v>
      </c>
    </row>
    <row r="82" spans="1:6" x14ac:dyDescent="0.2">
      <c r="A82" s="154"/>
      <c r="B82" s="155" t="s">
        <v>52</v>
      </c>
      <c r="C82" s="156">
        <v>7.4970870207601088</v>
      </c>
      <c r="D82" s="156">
        <v>608.1926401431142</v>
      </c>
      <c r="E82" s="156">
        <v>1537.3109009771092</v>
      </c>
      <c r="F82" s="157">
        <v>2145.5035411202234</v>
      </c>
    </row>
    <row r="83" spans="1:6" x14ac:dyDescent="0.2">
      <c r="A83" s="154"/>
      <c r="B83" s="155" t="s">
        <v>53</v>
      </c>
      <c r="C83" s="156">
        <v>18.097398725161362</v>
      </c>
      <c r="D83" s="156">
        <v>1592.4828332660975</v>
      </c>
      <c r="E83" s="156">
        <v>5173.8818878996899</v>
      </c>
      <c r="F83" s="157">
        <v>6766.3647211657872</v>
      </c>
    </row>
    <row r="84" spans="1:6" x14ac:dyDescent="0.2">
      <c r="A84" s="154"/>
      <c r="B84" s="155" t="s">
        <v>54</v>
      </c>
      <c r="C84" s="156">
        <v>69.247700739558411</v>
      </c>
      <c r="D84" s="156">
        <v>6115.1653565021024</v>
      </c>
      <c r="E84" s="156">
        <v>22235.781574675893</v>
      </c>
      <c r="F84" s="157">
        <v>28350.946931177998</v>
      </c>
    </row>
    <row r="85" spans="1:6" x14ac:dyDescent="0.2">
      <c r="A85" s="154"/>
      <c r="B85" s="155" t="s">
        <v>55</v>
      </c>
      <c r="C85" s="156">
        <v>1.9499817825201424E-2</v>
      </c>
      <c r="D85" s="156">
        <v>2.4755921721768321</v>
      </c>
      <c r="E85" s="156">
        <v>11.090076274654436</v>
      </c>
      <c r="F85" s="157">
        <v>13.565668446831268</v>
      </c>
    </row>
    <row r="86" spans="1:6" x14ac:dyDescent="0.2">
      <c r="A86" s="154"/>
      <c r="B86" s="155" t="s">
        <v>56</v>
      </c>
      <c r="C86" s="156">
        <v>0.59688647994878474</v>
      </c>
      <c r="D86" s="156">
        <v>39.965070415745096</v>
      </c>
      <c r="E86" s="156">
        <v>179.40181596825968</v>
      </c>
      <c r="F86" s="157">
        <v>219.36688638400477</v>
      </c>
    </row>
    <row r="87" spans="1:6" ht="13.5" thickBot="1" x14ac:dyDescent="0.25">
      <c r="A87" s="158"/>
      <c r="B87" s="155" t="s">
        <v>57</v>
      </c>
      <c r="C87" s="156">
        <v>4.1925039440726408</v>
      </c>
      <c r="D87" s="156">
        <v>345.42852066687811</v>
      </c>
      <c r="E87" s="156">
        <v>1208.7825962337683</v>
      </c>
      <c r="F87" s="157">
        <v>1554.2111169006464</v>
      </c>
    </row>
    <row r="88" spans="1:6" x14ac:dyDescent="0.2">
      <c r="A88" s="93">
        <v>43586</v>
      </c>
      <c r="B88" s="94" t="s">
        <v>44</v>
      </c>
      <c r="C88" s="95">
        <v>45.460791857933899</v>
      </c>
      <c r="D88" s="95">
        <v>4332.177793771848</v>
      </c>
      <c r="E88" s="95">
        <v>14045.278466251215</v>
      </c>
      <c r="F88" s="96">
        <v>18377.456260023064</v>
      </c>
    </row>
    <row r="89" spans="1:6" x14ac:dyDescent="0.2">
      <c r="A89" s="97"/>
      <c r="B89" s="98" t="s">
        <v>45</v>
      </c>
      <c r="C89" s="99">
        <v>3.3115463111226946</v>
      </c>
      <c r="D89" s="99">
        <v>303.30698016326801</v>
      </c>
      <c r="E89" s="99">
        <v>1376.687533357863</v>
      </c>
      <c r="F89" s="100">
        <v>1679.994513521131</v>
      </c>
    </row>
    <row r="90" spans="1:6" x14ac:dyDescent="0.2">
      <c r="A90" s="97"/>
      <c r="B90" s="98" t="s">
        <v>46</v>
      </c>
      <c r="C90" s="99">
        <v>0.67192748824799842</v>
      </c>
      <c r="D90" s="99">
        <v>52.983788251968711</v>
      </c>
      <c r="E90" s="99">
        <v>131.17136787909436</v>
      </c>
      <c r="F90" s="100">
        <v>184.15515613106308</v>
      </c>
    </row>
    <row r="91" spans="1:6" x14ac:dyDescent="0.2">
      <c r="A91" s="97"/>
      <c r="B91" s="98" t="s">
        <v>47</v>
      </c>
      <c r="C91" s="99">
        <v>22.63157870936168</v>
      </c>
      <c r="D91" s="99">
        <v>2075.1453494103152</v>
      </c>
      <c r="E91" s="99">
        <v>6234.9287520017924</v>
      </c>
      <c r="F91" s="100">
        <v>8310.0741014121086</v>
      </c>
    </row>
    <row r="92" spans="1:6" x14ac:dyDescent="0.2">
      <c r="A92" s="97"/>
      <c r="B92" s="98" t="s">
        <v>48</v>
      </c>
      <c r="C92" s="99">
        <v>141.26182478794991</v>
      </c>
      <c r="D92" s="99">
        <v>13675.608439766447</v>
      </c>
      <c r="E92" s="99">
        <v>47362.839498478475</v>
      </c>
      <c r="F92" s="100">
        <v>61038.447938244921</v>
      </c>
    </row>
    <row r="93" spans="1:6" x14ac:dyDescent="0.2">
      <c r="A93" s="97"/>
      <c r="B93" s="98" t="s">
        <v>49</v>
      </c>
      <c r="C93" s="99">
        <v>27.134773771554183</v>
      </c>
      <c r="D93" s="99">
        <v>2591.9410803072751</v>
      </c>
      <c r="E93" s="99">
        <v>8991.5206019385187</v>
      </c>
      <c r="F93" s="100">
        <v>11583.461682245794</v>
      </c>
    </row>
    <row r="94" spans="1:6" x14ac:dyDescent="0.2">
      <c r="A94" s="97"/>
      <c r="B94" s="98" t="s">
        <v>50</v>
      </c>
      <c r="C94" s="99">
        <v>13.363832852959458</v>
      </c>
      <c r="D94" s="99">
        <v>1156.8068047744641</v>
      </c>
      <c r="E94" s="99">
        <v>3566.3379951714405</v>
      </c>
      <c r="F94" s="100">
        <v>4723.1447999459051</v>
      </c>
    </row>
    <row r="95" spans="1:6" x14ac:dyDescent="0.2">
      <c r="A95" s="97"/>
      <c r="B95" s="98" t="s">
        <v>51</v>
      </c>
      <c r="C95" s="99">
        <v>0.79432497347589914</v>
      </c>
      <c r="D95" s="99">
        <v>69.547137728481957</v>
      </c>
      <c r="E95" s="99">
        <v>199.30198193885536</v>
      </c>
      <c r="F95" s="100">
        <v>268.84911966733733</v>
      </c>
    </row>
    <row r="96" spans="1:6" x14ac:dyDescent="0.2">
      <c r="A96" s="97"/>
      <c r="B96" s="98" t="s">
        <v>52</v>
      </c>
      <c r="C96" s="99">
        <v>7.1441521404831629</v>
      </c>
      <c r="D96" s="99">
        <v>597.67360151931098</v>
      </c>
      <c r="E96" s="99">
        <v>1287.9218148920713</v>
      </c>
      <c r="F96" s="100">
        <v>1885.5954164113823</v>
      </c>
    </row>
    <row r="97" spans="1:6" x14ac:dyDescent="0.2">
      <c r="A97" s="97"/>
      <c r="B97" s="98" t="s">
        <v>53</v>
      </c>
      <c r="C97" s="99">
        <v>16.626729571565242</v>
      </c>
      <c r="D97" s="99">
        <v>1656.7287790399721</v>
      </c>
      <c r="E97" s="99">
        <v>4795.478064215511</v>
      </c>
      <c r="F97" s="100">
        <v>6452.2068432554834</v>
      </c>
    </row>
    <row r="98" spans="1:6" x14ac:dyDescent="0.2">
      <c r="A98" s="97"/>
      <c r="B98" s="98" t="s">
        <v>54</v>
      </c>
      <c r="C98" s="99">
        <v>66.888367291271649</v>
      </c>
      <c r="D98" s="99">
        <v>6611.4971971091682</v>
      </c>
      <c r="E98" s="99">
        <v>22342.208337033495</v>
      </c>
      <c r="F98" s="100">
        <v>28953.705534142664</v>
      </c>
    </row>
    <row r="99" spans="1:6" x14ac:dyDescent="0.2">
      <c r="A99" s="97"/>
      <c r="B99" s="98" t="s">
        <v>55</v>
      </c>
      <c r="C99" s="99">
        <v>1.9510778705447464E-2</v>
      </c>
      <c r="D99" s="99">
        <v>2.0568912043904972</v>
      </c>
      <c r="E99" s="99">
        <v>8.5936760232025673</v>
      </c>
      <c r="F99" s="100">
        <v>10.650567227593065</v>
      </c>
    </row>
    <row r="100" spans="1:6" x14ac:dyDescent="0.2">
      <c r="A100" s="97"/>
      <c r="B100" s="98" t="s">
        <v>56</v>
      </c>
      <c r="C100" s="99">
        <v>0.56838847398924652</v>
      </c>
      <c r="D100" s="99">
        <v>43.740173361324125</v>
      </c>
      <c r="E100" s="99">
        <v>180.78575362591425</v>
      </c>
      <c r="F100" s="100">
        <v>224.52592698723839</v>
      </c>
    </row>
    <row r="101" spans="1:6" ht="13.5" thickBot="1" x14ac:dyDescent="0.25">
      <c r="A101" s="101"/>
      <c r="B101" s="98" t="s">
        <v>57</v>
      </c>
      <c r="C101" s="99">
        <v>4.1352725881253249</v>
      </c>
      <c r="D101" s="99">
        <v>382.05327008975945</v>
      </c>
      <c r="E101" s="99">
        <v>1258.2933345369495</v>
      </c>
      <c r="F101" s="100">
        <v>1640.346604626709</v>
      </c>
    </row>
    <row r="102" spans="1:6" x14ac:dyDescent="0.2">
      <c r="A102" s="105">
        <v>43617</v>
      </c>
      <c r="B102" s="106" t="s">
        <v>44</v>
      </c>
      <c r="C102" s="107">
        <v>41.881392646687509</v>
      </c>
      <c r="D102" s="107">
        <v>3892.5171726408603</v>
      </c>
      <c r="E102" s="107">
        <v>13053.066156260984</v>
      </c>
      <c r="F102" s="108">
        <v>16945.583328901845</v>
      </c>
    </row>
    <row r="103" spans="1:6" x14ac:dyDescent="0.2">
      <c r="A103" s="109"/>
      <c r="B103" s="110" t="s">
        <v>45</v>
      </c>
      <c r="C103" s="111">
        <v>2.6463445689890666</v>
      </c>
      <c r="D103" s="111">
        <v>272.5264599948631</v>
      </c>
      <c r="E103" s="111">
        <v>1174.548930490681</v>
      </c>
      <c r="F103" s="112">
        <v>1447.0753904855442</v>
      </c>
    </row>
    <row r="104" spans="1:6" x14ac:dyDescent="0.2">
      <c r="A104" s="109"/>
      <c r="B104" s="110" t="s">
        <v>46</v>
      </c>
      <c r="C104" s="111">
        <v>0.37257025515455888</v>
      </c>
      <c r="D104" s="111">
        <v>48.350421717473772</v>
      </c>
      <c r="E104" s="111">
        <v>129.34210565558129</v>
      </c>
      <c r="F104" s="112">
        <v>177.69252737305507</v>
      </c>
    </row>
    <row r="105" spans="1:6" x14ac:dyDescent="0.2">
      <c r="A105" s="109"/>
      <c r="B105" s="110" t="s">
        <v>47</v>
      </c>
      <c r="C105" s="111">
        <v>19.159110727489388</v>
      </c>
      <c r="D105" s="111">
        <v>2010.0327870002784</v>
      </c>
      <c r="E105" s="111">
        <v>6167.0316936034333</v>
      </c>
      <c r="F105" s="112">
        <v>8177.0644806037117</v>
      </c>
    </row>
    <row r="106" spans="1:6" x14ac:dyDescent="0.2">
      <c r="A106" s="109"/>
      <c r="B106" s="110" t="s">
        <v>48</v>
      </c>
      <c r="C106" s="111">
        <v>150.57096463424975</v>
      </c>
      <c r="D106" s="111">
        <v>12447.217291486517</v>
      </c>
      <c r="E106" s="111">
        <v>44912.193782564558</v>
      </c>
      <c r="F106" s="112">
        <v>57359.411074051073</v>
      </c>
    </row>
    <row r="107" spans="1:6" x14ac:dyDescent="0.2">
      <c r="A107" s="109"/>
      <c r="B107" s="110" t="s">
        <v>49</v>
      </c>
      <c r="C107" s="111">
        <v>28.097964541226041</v>
      </c>
      <c r="D107" s="111">
        <v>2335.8041402840927</v>
      </c>
      <c r="E107" s="111">
        <v>8595.2388355407511</v>
      </c>
      <c r="F107" s="112">
        <v>10931.042975824843</v>
      </c>
    </row>
    <row r="108" spans="1:6" x14ac:dyDescent="0.2">
      <c r="A108" s="109"/>
      <c r="B108" s="110" t="s">
        <v>50</v>
      </c>
      <c r="C108" s="111">
        <v>9.3804927640926206</v>
      </c>
      <c r="D108" s="111">
        <v>948.558650110945</v>
      </c>
      <c r="E108" s="111">
        <v>2826.6128221003328</v>
      </c>
      <c r="F108" s="112">
        <v>3775.1714722112779</v>
      </c>
    </row>
    <row r="109" spans="1:6" x14ac:dyDescent="0.2">
      <c r="A109" s="109"/>
      <c r="B109" s="110" t="s">
        <v>51</v>
      </c>
      <c r="C109" s="111">
        <v>0.58909267540457588</v>
      </c>
      <c r="D109" s="111">
        <v>64.035533298705687</v>
      </c>
      <c r="E109" s="111">
        <v>211.15491241678225</v>
      </c>
      <c r="F109" s="112">
        <v>275.19044571548795</v>
      </c>
    </row>
    <row r="110" spans="1:6" x14ac:dyDescent="0.2">
      <c r="A110" s="109"/>
      <c r="B110" s="110" t="s">
        <v>52</v>
      </c>
      <c r="C110" s="111">
        <v>3.2903220773590269</v>
      </c>
      <c r="D110" s="111">
        <v>501.12365797505055</v>
      </c>
      <c r="E110" s="111">
        <v>969.90959884320318</v>
      </c>
      <c r="F110" s="112">
        <v>1471.0332568182537</v>
      </c>
    </row>
    <row r="111" spans="1:6" x14ac:dyDescent="0.2">
      <c r="A111" s="109"/>
      <c r="B111" s="110" t="s">
        <v>53</v>
      </c>
      <c r="C111" s="111">
        <v>19.481951419005593</v>
      </c>
      <c r="D111" s="111">
        <v>1680.2205484467006</v>
      </c>
      <c r="E111" s="111">
        <v>5466.9660397518073</v>
      </c>
      <c r="F111" s="112">
        <v>7147.1865881985077</v>
      </c>
    </row>
    <row r="112" spans="1:6" x14ac:dyDescent="0.2">
      <c r="A112" s="109"/>
      <c r="B112" s="110" t="s">
        <v>54</v>
      </c>
      <c r="C112" s="111">
        <v>69.647312702918356</v>
      </c>
      <c r="D112" s="111">
        <v>6038.0722118492104</v>
      </c>
      <c r="E112" s="111">
        <v>21421.519032552664</v>
      </c>
      <c r="F112" s="112">
        <v>27459.591244401876</v>
      </c>
    </row>
    <row r="113" spans="1:6" x14ac:dyDescent="0.2">
      <c r="A113" s="109"/>
      <c r="B113" s="110" t="s">
        <v>55</v>
      </c>
      <c r="C113" s="111">
        <v>2.0362521799527328E-2</v>
      </c>
      <c r="D113" s="111">
        <v>1.889227685116257</v>
      </c>
      <c r="E113" s="111">
        <v>8.4732641197372391</v>
      </c>
      <c r="F113" s="112">
        <v>10.362491804853496</v>
      </c>
    </row>
    <row r="114" spans="1:6" x14ac:dyDescent="0.2">
      <c r="A114" s="109"/>
      <c r="B114" s="110" t="s">
        <v>56</v>
      </c>
      <c r="C114" s="111">
        <v>0.54157000339084083</v>
      </c>
      <c r="D114" s="111">
        <v>42.325340310496436</v>
      </c>
      <c r="E114" s="111">
        <v>178.00910796162654</v>
      </c>
      <c r="F114" s="112">
        <v>220.33444827212298</v>
      </c>
    </row>
    <row r="115" spans="1:6" ht="13.5" thickBot="1" x14ac:dyDescent="0.25">
      <c r="A115" s="113"/>
      <c r="B115" s="110" t="s">
        <v>57</v>
      </c>
      <c r="C115" s="111">
        <v>4.3336197118772066</v>
      </c>
      <c r="D115" s="111">
        <v>330.9152569516973</v>
      </c>
      <c r="E115" s="111">
        <v>1203.8158537917966</v>
      </c>
      <c r="F115" s="112">
        <v>1534.7311107434939</v>
      </c>
    </row>
    <row r="116" spans="1:6" x14ac:dyDescent="0.2">
      <c r="A116" s="162">
        <v>43647</v>
      </c>
      <c r="B116" s="163" t="s">
        <v>44</v>
      </c>
      <c r="C116" s="164">
        <v>45.428008638212646</v>
      </c>
      <c r="D116" s="164">
        <v>4098.7147707332397</v>
      </c>
      <c r="E116" s="164">
        <v>12964.202037301298</v>
      </c>
      <c r="F116" s="165">
        <v>17062.916808034537</v>
      </c>
    </row>
    <row r="117" spans="1:6" x14ac:dyDescent="0.2">
      <c r="A117" s="166"/>
      <c r="B117" s="118" t="s">
        <v>45</v>
      </c>
      <c r="C117" s="119">
        <v>3.3075476478733181</v>
      </c>
      <c r="D117" s="119">
        <v>290.13092298843401</v>
      </c>
      <c r="E117" s="119">
        <v>1250.6860248360244</v>
      </c>
      <c r="F117" s="120">
        <v>1540.8169478244586</v>
      </c>
    </row>
    <row r="118" spans="1:6" x14ac:dyDescent="0.2">
      <c r="A118" s="166"/>
      <c r="B118" s="118" t="s">
        <v>46</v>
      </c>
      <c r="C118" s="119">
        <v>0.28469306474035638</v>
      </c>
      <c r="D118" s="119">
        <v>24.97854000000001</v>
      </c>
      <c r="E118" s="119">
        <v>70.572080000000255</v>
      </c>
      <c r="F118" s="120">
        <v>95.550620000000265</v>
      </c>
    </row>
    <row r="119" spans="1:6" x14ac:dyDescent="0.2">
      <c r="A119" s="166"/>
      <c r="B119" s="118" t="s">
        <v>47</v>
      </c>
      <c r="C119" s="119">
        <v>25.239009878762271</v>
      </c>
      <c r="D119" s="119">
        <v>2220.371196297443</v>
      </c>
      <c r="E119" s="119">
        <v>6357.1464134279713</v>
      </c>
      <c r="F119" s="120">
        <v>8577.5176097254152</v>
      </c>
    </row>
    <row r="120" spans="1:6" x14ac:dyDescent="0.2">
      <c r="A120" s="166"/>
      <c r="B120" s="118" t="s">
        <v>48</v>
      </c>
      <c r="C120" s="119">
        <v>140.19987761769605</v>
      </c>
      <c r="D120" s="119">
        <v>13162.80107603145</v>
      </c>
      <c r="E120" s="119">
        <v>45031.885946674673</v>
      </c>
      <c r="F120" s="120">
        <v>58194.687022706123</v>
      </c>
    </row>
    <row r="121" spans="1:6" x14ac:dyDescent="0.2">
      <c r="A121" s="166"/>
      <c r="B121" s="118" t="s">
        <v>49</v>
      </c>
      <c r="C121" s="119">
        <v>26.844840799408036</v>
      </c>
      <c r="D121" s="119">
        <v>2494.5272139002336</v>
      </c>
      <c r="E121" s="119">
        <v>8682.6917179861284</v>
      </c>
      <c r="F121" s="120">
        <v>11177.218931886362</v>
      </c>
    </row>
    <row r="122" spans="1:6" x14ac:dyDescent="0.2">
      <c r="A122" s="166"/>
      <c r="B122" s="118" t="s">
        <v>50</v>
      </c>
      <c r="C122" s="119">
        <v>10.719789090021205</v>
      </c>
      <c r="D122" s="119">
        <v>943.45476379042088</v>
      </c>
      <c r="E122" s="119">
        <v>2542.2004671187797</v>
      </c>
      <c r="F122" s="120">
        <v>3485.6552309092003</v>
      </c>
    </row>
    <row r="123" spans="1:6" x14ac:dyDescent="0.2">
      <c r="A123" s="166"/>
      <c r="B123" s="118" t="s">
        <v>51</v>
      </c>
      <c r="C123" s="119">
        <v>0.83602706026915385</v>
      </c>
      <c r="D123" s="119">
        <v>74.338620573731106</v>
      </c>
      <c r="E123" s="119">
        <v>225.76398905209086</v>
      </c>
      <c r="F123" s="120">
        <v>300.10260962582197</v>
      </c>
    </row>
    <row r="124" spans="1:6" x14ac:dyDescent="0.2">
      <c r="A124" s="166"/>
      <c r="B124" s="118" t="s">
        <v>52</v>
      </c>
      <c r="C124" s="119">
        <v>6.5973143583998732</v>
      </c>
      <c r="D124" s="119">
        <v>519.96361932538787</v>
      </c>
      <c r="E124" s="119">
        <v>897.15349515320054</v>
      </c>
      <c r="F124" s="120">
        <v>1417.1171144785885</v>
      </c>
    </row>
    <row r="125" spans="1:6" x14ac:dyDescent="0.2">
      <c r="A125" s="166"/>
      <c r="B125" s="118" t="s">
        <v>53</v>
      </c>
      <c r="C125" s="119">
        <v>19.885358897368302</v>
      </c>
      <c r="D125" s="119">
        <v>1899.6564858409295</v>
      </c>
      <c r="E125" s="119">
        <v>6002.1244006447887</v>
      </c>
      <c r="F125" s="120">
        <v>7901.7808864857179</v>
      </c>
    </row>
    <row r="126" spans="1:6" x14ac:dyDescent="0.2">
      <c r="A126" s="166"/>
      <c r="B126" s="118" t="s">
        <v>54</v>
      </c>
      <c r="C126" s="119">
        <v>66.664328425150231</v>
      </c>
      <c r="D126" s="119">
        <v>6398.0837892638683</v>
      </c>
      <c r="E126" s="119">
        <v>21232.331127027999</v>
      </c>
      <c r="F126" s="120">
        <v>27630.414916291869</v>
      </c>
    </row>
    <row r="127" spans="1:6" x14ac:dyDescent="0.2">
      <c r="A127" s="166"/>
      <c r="B127" s="118" t="s">
        <v>55</v>
      </c>
      <c r="C127" s="119">
        <v>1.7269764584750526E-2</v>
      </c>
      <c r="D127" s="119">
        <v>2.0650124929820044</v>
      </c>
      <c r="E127" s="119">
        <v>9.1225873088926779</v>
      </c>
      <c r="F127" s="120">
        <v>11.187599801874683</v>
      </c>
    </row>
    <row r="128" spans="1:6" x14ac:dyDescent="0.2">
      <c r="A128" s="166"/>
      <c r="B128" s="118" t="s">
        <v>56</v>
      </c>
      <c r="C128" s="119">
        <v>0.48882930671740776</v>
      </c>
      <c r="D128" s="119">
        <v>45.361997900106573</v>
      </c>
      <c r="E128" s="119">
        <v>177.90524999999997</v>
      </c>
      <c r="F128" s="120">
        <v>223.26724790010655</v>
      </c>
    </row>
    <row r="129" spans="1:6" ht="13.5" thickBot="1" x14ac:dyDescent="0.25">
      <c r="A129" s="167"/>
      <c r="B129" s="118" t="s">
        <v>57</v>
      </c>
      <c r="C129" s="119">
        <v>3.5001288074894243</v>
      </c>
      <c r="D129" s="119">
        <v>374.96394894593482</v>
      </c>
      <c r="E129" s="119">
        <v>1249.398974877839</v>
      </c>
      <c r="F129" s="120">
        <v>1624.3629238237738</v>
      </c>
    </row>
    <row r="130" spans="1:6" x14ac:dyDescent="0.2">
      <c r="A130" s="126">
        <v>43678</v>
      </c>
      <c r="B130" s="127" t="s">
        <v>44</v>
      </c>
      <c r="C130" s="128">
        <v>43.472544220172495</v>
      </c>
      <c r="D130" s="128">
        <v>3943.8245016587844</v>
      </c>
      <c r="E130" s="128">
        <v>12571.593109058016</v>
      </c>
      <c r="F130" s="129">
        <v>16515.417610716802</v>
      </c>
    </row>
    <row r="131" spans="1:6" x14ac:dyDescent="0.2">
      <c r="A131" s="130"/>
      <c r="B131" s="131" t="s">
        <v>45</v>
      </c>
      <c r="C131" s="132">
        <v>3.2940558158093936</v>
      </c>
      <c r="D131" s="132">
        <v>288.54712533728167</v>
      </c>
      <c r="E131" s="132">
        <v>1264.6750685933757</v>
      </c>
      <c r="F131" s="133">
        <v>1553.2221939306573</v>
      </c>
    </row>
    <row r="132" spans="1:6" x14ac:dyDescent="0.2">
      <c r="A132" s="130"/>
      <c r="B132" s="131" t="s">
        <v>46</v>
      </c>
      <c r="C132" s="132">
        <v>0.69400178314129379</v>
      </c>
      <c r="D132" s="132">
        <v>44.01708243190005</v>
      </c>
      <c r="E132" s="132">
        <v>114.15032382348579</v>
      </c>
      <c r="F132" s="133">
        <v>158.16740625538586</v>
      </c>
    </row>
    <row r="133" spans="1:6" x14ac:dyDescent="0.2">
      <c r="A133" s="130"/>
      <c r="B133" s="131" t="s">
        <v>47</v>
      </c>
      <c r="C133" s="132">
        <v>26.433429401330834</v>
      </c>
      <c r="D133" s="132">
        <v>2341.4006371788341</v>
      </c>
      <c r="E133" s="132">
        <v>7003.2298335436762</v>
      </c>
      <c r="F133" s="133">
        <v>9344.6304707225099</v>
      </c>
    </row>
    <row r="134" spans="1:6" x14ac:dyDescent="0.2">
      <c r="A134" s="130"/>
      <c r="B134" s="131" t="s">
        <v>48</v>
      </c>
      <c r="C134" s="132">
        <v>140.26869050896792</v>
      </c>
      <c r="D134" s="132">
        <v>13068.16449481589</v>
      </c>
      <c r="E134" s="132">
        <v>44056.951372098207</v>
      </c>
      <c r="F134" s="133">
        <v>57125.1158669141</v>
      </c>
    </row>
    <row r="135" spans="1:6" x14ac:dyDescent="0.2">
      <c r="A135" s="130"/>
      <c r="B135" s="131" t="s">
        <v>49</v>
      </c>
      <c r="C135" s="132">
        <v>26.230665720024508</v>
      </c>
      <c r="D135" s="132">
        <v>2492.3519152972335</v>
      </c>
      <c r="E135" s="132">
        <v>8631.2025667566468</v>
      </c>
      <c r="F135" s="133">
        <v>11123.55448205388</v>
      </c>
    </row>
    <row r="136" spans="1:6" x14ac:dyDescent="0.2">
      <c r="A136" s="130"/>
      <c r="B136" s="131" t="s">
        <v>50</v>
      </c>
      <c r="C136" s="132">
        <v>11.529775652349253</v>
      </c>
      <c r="D136" s="132">
        <v>946.99112658735658</v>
      </c>
      <c r="E136" s="132">
        <v>2596.2334770576986</v>
      </c>
      <c r="F136" s="133">
        <v>3543.2246036450551</v>
      </c>
    </row>
    <row r="137" spans="1:6" x14ac:dyDescent="0.2">
      <c r="A137" s="130"/>
      <c r="B137" s="131" t="s">
        <v>51</v>
      </c>
      <c r="C137" s="132">
        <v>0.91607052315284132</v>
      </c>
      <c r="D137" s="132">
        <v>76.196189806222492</v>
      </c>
      <c r="E137" s="132">
        <v>227.07229019834722</v>
      </c>
      <c r="F137" s="133">
        <v>303.26848000456971</v>
      </c>
    </row>
    <row r="138" spans="1:6" x14ac:dyDescent="0.2">
      <c r="A138" s="130"/>
      <c r="B138" s="131" t="s">
        <v>52</v>
      </c>
      <c r="C138" s="132">
        <v>7.2394651346592607</v>
      </c>
      <c r="D138" s="132">
        <v>491.54415785217577</v>
      </c>
      <c r="E138" s="132">
        <v>839.08337186853646</v>
      </c>
      <c r="F138" s="133">
        <v>1330.6275297207121</v>
      </c>
    </row>
    <row r="139" spans="1:6" x14ac:dyDescent="0.2">
      <c r="A139" s="130"/>
      <c r="B139" s="131" t="s">
        <v>53</v>
      </c>
      <c r="C139" s="132">
        <v>19.799814688456596</v>
      </c>
      <c r="D139" s="132">
        <v>1871.4747902589345</v>
      </c>
      <c r="E139" s="132">
        <v>5881.7695784145071</v>
      </c>
      <c r="F139" s="133">
        <v>7753.2443686734414</v>
      </c>
    </row>
    <row r="140" spans="1:6" x14ac:dyDescent="0.2">
      <c r="A140" s="130"/>
      <c r="B140" s="131" t="s">
        <v>54</v>
      </c>
      <c r="C140" s="132">
        <v>65.806625617193674</v>
      </c>
      <c r="D140" s="132">
        <v>6311.6190152519821</v>
      </c>
      <c r="E140" s="132">
        <v>20968.905268333325</v>
      </c>
      <c r="F140" s="133">
        <v>27280.524283585306</v>
      </c>
    </row>
    <row r="141" spans="1:6" x14ac:dyDescent="0.2">
      <c r="A141" s="130"/>
      <c r="B141" s="131" t="s">
        <v>55</v>
      </c>
      <c r="C141" s="132">
        <v>2.0402251875736372E-2</v>
      </c>
      <c r="D141" s="132">
        <v>1.8264964018880319</v>
      </c>
      <c r="E141" s="132">
        <v>7.6389620082070158</v>
      </c>
      <c r="F141" s="133">
        <v>9.4654584100950476</v>
      </c>
    </row>
    <row r="142" spans="1:6" x14ac:dyDescent="0.2">
      <c r="A142" s="130"/>
      <c r="B142" s="131" t="s">
        <v>56</v>
      </c>
      <c r="C142" s="132">
        <v>0.58989806605533335</v>
      </c>
      <c r="D142" s="132">
        <v>45.37675619934619</v>
      </c>
      <c r="E142" s="132">
        <v>186.30049647536615</v>
      </c>
      <c r="F142" s="133">
        <v>231.67725267471235</v>
      </c>
    </row>
    <row r="143" spans="1:6" ht="13.5" thickBot="1" x14ac:dyDescent="0.25">
      <c r="A143" s="134"/>
      <c r="B143" s="131" t="s">
        <v>57</v>
      </c>
      <c r="C143" s="132">
        <v>3.7174683388803249</v>
      </c>
      <c r="D143" s="132">
        <v>375.99654478614053</v>
      </c>
      <c r="E143" s="132">
        <v>1268.0730234780842</v>
      </c>
      <c r="F143" s="133">
        <v>1644.0695682642247</v>
      </c>
    </row>
    <row r="144" spans="1:6" x14ac:dyDescent="0.2">
      <c r="A144" s="138">
        <v>43709</v>
      </c>
      <c r="B144" s="139" t="s">
        <v>44</v>
      </c>
      <c r="C144" s="140">
        <v>42.110300185427768</v>
      </c>
      <c r="D144" s="140">
        <v>3822.0212876177457</v>
      </c>
      <c r="E144" s="140">
        <v>12116.442058417113</v>
      </c>
      <c r="F144" s="141">
        <v>15938.46334603486</v>
      </c>
    </row>
    <row r="145" spans="1:6" x14ac:dyDescent="0.2">
      <c r="A145" s="142"/>
      <c r="B145" s="143" t="s">
        <v>45</v>
      </c>
      <c r="C145" s="144">
        <v>3.3017267816992808</v>
      </c>
      <c r="D145" s="144">
        <v>279.57774446895684</v>
      </c>
      <c r="E145" s="144">
        <v>1233.7287712534358</v>
      </c>
      <c r="F145" s="145">
        <v>1513.3065157223925</v>
      </c>
    </row>
    <row r="146" spans="1:6" x14ac:dyDescent="0.2">
      <c r="A146" s="142"/>
      <c r="B146" s="143" t="s">
        <v>46</v>
      </c>
      <c r="C146" s="144">
        <v>0.582249001968694</v>
      </c>
      <c r="D146" s="144">
        <v>50.014346524262528</v>
      </c>
      <c r="E146" s="144">
        <v>127.53981322812915</v>
      </c>
      <c r="F146" s="145">
        <v>177.55415975239168</v>
      </c>
    </row>
    <row r="147" spans="1:6" x14ac:dyDescent="0.2">
      <c r="A147" s="142"/>
      <c r="B147" s="143" t="s">
        <v>47</v>
      </c>
      <c r="C147" s="144">
        <v>26.918675294206931</v>
      </c>
      <c r="D147" s="144">
        <v>2274.8439754543679</v>
      </c>
      <c r="E147" s="144">
        <v>6883.7526457543363</v>
      </c>
      <c r="F147" s="145">
        <v>9158.5966212087042</v>
      </c>
    </row>
    <row r="148" spans="1:6" x14ac:dyDescent="0.2">
      <c r="A148" s="142"/>
      <c r="B148" s="143" t="s">
        <v>48</v>
      </c>
      <c r="C148" s="144">
        <v>142.26543920419556</v>
      </c>
      <c r="D148" s="144">
        <v>12833.530649936767</v>
      </c>
      <c r="E148" s="144">
        <v>43890.559339196276</v>
      </c>
      <c r="F148" s="145">
        <v>56724.089989133041</v>
      </c>
    </row>
    <row r="149" spans="1:6" x14ac:dyDescent="0.2">
      <c r="A149" s="142"/>
      <c r="B149" s="143" t="s">
        <v>49</v>
      </c>
      <c r="C149" s="144">
        <v>25.379638492583425</v>
      </c>
      <c r="D149" s="144">
        <v>2425.3406679158552</v>
      </c>
      <c r="E149" s="144">
        <v>8455.9371773038893</v>
      </c>
      <c r="F149" s="145">
        <v>10881.277845219745</v>
      </c>
    </row>
    <row r="150" spans="1:6" x14ac:dyDescent="0.2">
      <c r="A150" s="142"/>
      <c r="B150" s="143" t="s">
        <v>50</v>
      </c>
      <c r="C150" s="144">
        <v>11.347379716174347</v>
      </c>
      <c r="D150" s="144">
        <v>962.31279325328728</v>
      </c>
      <c r="E150" s="144">
        <v>2701.8658859057864</v>
      </c>
      <c r="F150" s="145">
        <v>3664.1786791590739</v>
      </c>
    </row>
    <row r="151" spans="1:6" x14ac:dyDescent="0.2">
      <c r="A151" s="142"/>
      <c r="B151" s="143" t="s">
        <v>51</v>
      </c>
      <c r="C151" s="144">
        <v>0.80471224538864161</v>
      </c>
      <c r="D151" s="144">
        <v>69.138232897010511</v>
      </c>
      <c r="E151" s="144">
        <v>206.15816353922455</v>
      </c>
      <c r="F151" s="145">
        <v>275.29639643623506</v>
      </c>
    </row>
    <row r="152" spans="1:6" x14ac:dyDescent="0.2">
      <c r="A152" s="142"/>
      <c r="B152" s="143" t="s">
        <v>52</v>
      </c>
      <c r="C152" s="144">
        <v>5.9077195936462541</v>
      </c>
      <c r="D152" s="144">
        <v>503.05191499264612</v>
      </c>
      <c r="E152" s="144">
        <v>870.30422739834353</v>
      </c>
      <c r="F152" s="145">
        <v>1373.3561423909896</v>
      </c>
    </row>
    <row r="153" spans="1:6" x14ac:dyDescent="0.2">
      <c r="A153" s="142"/>
      <c r="B153" s="143" t="s">
        <v>53</v>
      </c>
      <c r="C153" s="144">
        <v>20.03151776906958</v>
      </c>
      <c r="D153" s="144">
        <v>1784.8596903645753</v>
      </c>
      <c r="E153" s="144">
        <v>5628.939365033194</v>
      </c>
      <c r="F153" s="145">
        <v>7413.7990553977688</v>
      </c>
    </row>
    <row r="154" spans="1:6" x14ac:dyDescent="0.2">
      <c r="A154" s="142"/>
      <c r="B154" s="143" t="s">
        <v>54</v>
      </c>
      <c r="C154" s="144">
        <v>66.367176958702316</v>
      </c>
      <c r="D154" s="144">
        <v>6014.2193628587665</v>
      </c>
      <c r="E154" s="144">
        <v>20054.523374138742</v>
      </c>
      <c r="F154" s="145">
        <v>26068.742736997508</v>
      </c>
    </row>
    <row r="155" spans="1:6" x14ac:dyDescent="0.2">
      <c r="A155" s="142"/>
      <c r="B155" s="143" t="s">
        <v>55</v>
      </c>
      <c r="C155" s="144">
        <v>1.5423507376629389E-2</v>
      </c>
      <c r="D155" s="144">
        <v>2.0205811597859555</v>
      </c>
      <c r="E155" s="144">
        <v>8.4526122667640209</v>
      </c>
      <c r="F155" s="145">
        <v>10.473193426549976</v>
      </c>
    </row>
    <row r="156" spans="1:6" x14ac:dyDescent="0.2">
      <c r="A156" s="142"/>
      <c r="B156" s="143" t="s">
        <v>56</v>
      </c>
      <c r="C156" s="144">
        <v>0.64904785486015903</v>
      </c>
      <c r="D156" s="144">
        <v>42.526428727305841</v>
      </c>
      <c r="E156" s="144">
        <v>184.60037869733503</v>
      </c>
      <c r="F156" s="145">
        <v>227.12680742464087</v>
      </c>
    </row>
    <row r="157" spans="1:6" ht="13.5" thickBot="1" x14ac:dyDescent="0.25">
      <c r="A157" s="146"/>
      <c r="B157" s="143" t="s">
        <v>57</v>
      </c>
      <c r="C157" s="144">
        <v>4.331952273501094</v>
      </c>
      <c r="D157" s="144">
        <v>372.73771776141285</v>
      </c>
      <c r="E157" s="144">
        <v>1233.4054555181776</v>
      </c>
      <c r="F157" s="145">
        <v>1606.1431732795904</v>
      </c>
    </row>
    <row r="158" spans="1:6" x14ac:dyDescent="0.2">
      <c r="A158" s="150">
        <v>43739</v>
      </c>
      <c r="B158" s="151" t="s">
        <v>44</v>
      </c>
      <c r="C158" s="152">
        <v>50.739141198025898</v>
      </c>
      <c r="D158" s="152">
        <v>4263.0631358272494</v>
      </c>
      <c r="E158" s="152">
        <v>13547.276921704759</v>
      </c>
      <c r="F158" s="153">
        <v>17810.340057532008</v>
      </c>
    </row>
    <row r="159" spans="1:6" x14ac:dyDescent="0.2">
      <c r="A159" s="154"/>
      <c r="B159" s="155" t="s">
        <v>45</v>
      </c>
      <c r="C159" s="156">
        <v>3.2367231191253367</v>
      </c>
      <c r="D159" s="156">
        <v>291.15709574675344</v>
      </c>
      <c r="E159" s="156">
        <v>1261.3507028137501</v>
      </c>
      <c r="F159" s="157">
        <v>1552.5077985605035</v>
      </c>
    </row>
    <row r="160" spans="1:6" x14ac:dyDescent="0.2">
      <c r="A160" s="154"/>
      <c r="B160" s="155" t="s">
        <v>46</v>
      </c>
      <c r="C160" s="156">
        <v>0.59146110925470707</v>
      </c>
      <c r="D160" s="156">
        <v>51.605604681316613</v>
      </c>
      <c r="E160" s="156">
        <v>135.7226999540915</v>
      </c>
      <c r="F160" s="157">
        <v>187.3283046354081</v>
      </c>
    </row>
    <row r="161" spans="1:6" x14ac:dyDescent="0.2">
      <c r="A161" s="154"/>
      <c r="B161" s="155" t="s">
        <v>47</v>
      </c>
      <c r="C161" s="156">
        <v>18.632665008887422</v>
      </c>
      <c r="D161" s="156">
        <v>2074.6110587758621</v>
      </c>
      <c r="E161" s="156">
        <v>6150.9825938469967</v>
      </c>
      <c r="F161" s="157">
        <v>8225.5936526228579</v>
      </c>
    </row>
    <row r="162" spans="1:6" x14ac:dyDescent="0.2">
      <c r="A162" s="154"/>
      <c r="B162" s="155" t="s">
        <v>48</v>
      </c>
      <c r="C162" s="156">
        <v>141.44260762705014</v>
      </c>
      <c r="D162" s="156">
        <v>13405.776587483333</v>
      </c>
      <c r="E162" s="156">
        <v>45645.731076178083</v>
      </c>
      <c r="F162" s="157">
        <v>59051.507663661418</v>
      </c>
    </row>
    <row r="163" spans="1:6" x14ac:dyDescent="0.2">
      <c r="A163" s="154"/>
      <c r="B163" s="155" t="s">
        <v>49</v>
      </c>
      <c r="C163" s="156">
        <v>26.53944213305078</v>
      </c>
      <c r="D163" s="156">
        <v>2532.9008230779455</v>
      </c>
      <c r="E163" s="156">
        <v>8785.5052742590633</v>
      </c>
      <c r="F163" s="157">
        <v>11318.406097337009</v>
      </c>
    </row>
    <row r="164" spans="1:6" x14ac:dyDescent="0.2">
      <c r="A164" s="154"/>
      <c r="B164" s="155" t="s">
        <v>50</v>
      </c>
      <c r="C164" s="156">
        <v>11.817030323657224</v>
      </c>
      <c r="D164" s="156">
        <v>1043.9316664363641</v>
      </c>
      <c r="E164" s="156">
        <v>3014.999142467741</v>
      </c>
      <c r="F164" s="157">
        <v>4058.9308089041051</v>
      </c>
    </row>
    <row r="165" spans="1:6" x14ac:dyDescent="0.2">
      <c r="A165" s="154"/>
      <c r="B165" s="155" t="s">
        <v>51</v>
      </c>
      <c r="C165" s="156">
        <v>0.8300653627731992</v>
      </c>
      <c r="D165" s="156">
        <v>73.613677547929299</v>
      </c>
      <c r="E165" s="156">
        <v>221.20815892555441</v>
      </c>
      <c r="F165" s="157">
        <v>294.8218364734837</v>
      </c>
    </row>
    <row r="166" spans="1:6" x14ac:dyDescent="0.2">
      <c r="A166" s="154"/>
      <c r="B166" s="155" t="s">
        <v>52</v>
      </c>
      <c r="C166" s="156">
        <v>6.514411507461892</v>
      </c>
      <c r="D166" s="156">
        <v>496.10953024046671</v>
      </c>
      <c r="E166" s="156">
        <v>974.4172388341193</v>
      </c>
      <c r="F166" s="157">
        <v>1470.5267690745859</v>
      </c>
    </row>
    <row r="167" spans="1:6" x14ac:dyDescent="0.2">
      <c r="A167" s="154"/>
      <c r="B167" s="155" t="s">
        <v>53</v>
      </c>
      <c r="C167" s="156">
        <v>19.266498125984633</v>
      </c>
      <c r="D167" s="156">
        <v>1830.0252728078601</v>
      </c>
      <c r="E167" s="156">
        <v>5671.9640007153675</v>
      </c>
      <c r="F167" s="157">
        <v>7501.9892735232279</v>
      </c>
    </row>
    <row r="168" spans="1:6" x14ac:dyDescent="0.2">
      <c r="A168" s="154"/>
      <c r="B168" s="155" t="s">
        <v>54</v>
      </c>
      <c r="C168" s="156">
        <v>65.747364796251603</v>
      </c>
      <c r="D168" s="156">
        <v>6340.2662875658289</v>
      </c>
      <c r="E168" s="156">
        <v>20997.725280872597</v>
      </c>
      <c r="F168" s="157">
        <v>27337.991568438425</v>
      </c>
    </row>
    <row r="169" spans="1:6" x14ac:dyDescent="0.2">
      <c r="A169" s="154"/>
      <c r="B169" s="155" t="s">
        <v>55</v>
      </c>
      <c r="C169" s="156">
        <v>1.6689372836118786E-2</v>
      </c>
      <c r="D169" s="156">
        <v>1.7102254193682851</v>
      </c>
      <c r="E169" s="156">
        <v>7.3779943511100843</v>
      </c>
      <c r="F169" s="157">
        <v>9.0882197704783696</v>
      </c>
    </row>
    <row r="170" spans="1:6" x14ac:dyDescent="0.2">
      <c r="A170" s="154"/>
      <c r="B170" s="155" t="s">
        <v>56</v>
      </c>
      <c r="C170" s="156">
        <v>0.58748781334060229</v>
      </c>
      <c r="D170" s="156">
        <v>44.309194455096993</v>
      </c>
      <c r="E170" s="156">
        <v>178.78318176846076</v>
      </c>
      <c r="F170" s="157">
        <v>223.09237622355775</v>
      </c>
    </row>
    <row r="171" spans="1:6" ht="13.5" thickBot="1" x14ac:dyDescent="0.25">
      <c r="A171" s="158"/>
      <c r="B171" s="155" t="s">
        <v>57</v>
      </c>
      <c r="C171" s="156">
        <v>4.0498759753168194</v>
      </c>
      <c r="D171" s="156">
        <v>388.36690639700976</v>
      </c>
      <c r="E171" s="156">
        <v>1296.5135748992029</v>
      </c>
      <c r="F171" s="157">
        <v>1684.8804812962126</v>
      </c>
    </row>
    <row r="172" spans="1:6" x14ac:dyDescent="0.2">
      <c r="A172" s="93">
        <v>43770</v>
      </c>
      <c r="B172" s="94" t="s">
        <v>44</v>
      </c>
      <c r="C172" s="95">
        <v>50.565617393049408</v>
      </c>
      <c r="D172" s="95">
        <v>4502.1436443737375</v>
      </c>
      <c r="E172" s="95">
        <v>14500.197170893802</v>
      </c>
      <c r="F172" s="96">
        <v>19002.34081526754</v>
      </c>
    </row>
    <row r="173" spans="1:6" x14ac:dyDescent="0.2">
      <c r="A173" s="97"/>
      <c r="B173" s="98" t="s">
        <v>45</v>
      </c>
      <c r="C173" s="99">
        <v>3.1613390995467427</v>
      </c>
      <c r="D173" s="99">
        <v>284.7062347579373</v>
      </c>
      <c r="E173" s="99">
        <v>1235.0969535471772</v>
      </c>
      <c r="F173" s="100">
        <v>1519.8031883051144</v>
      </c>
    </row>
    <row r="174" spans="1:6" x14ac:dyDescent="0.2">
      <c r="A174" s="97"/>
      <c r="B174" s="98" t="s">
        <v>46</v>
      </c>
      <c r="C174" s="99">
        <v>0.6272295643396989</v>
      </c>
      <c r="D174" s="99">
        <v>49.363147522954144</v>
      </c>
      <c r="E174" s="99">
        <v>128.57120920370971</v>
      </c>
      <c r="F174" s="100">
        <v>177.93435672666385</v>
      </c>
    </row>
    <row r="175" spans="1:6" x14ac:dyDescent="0.2">
      <c r="A175" s="97"/>
      <c r="B175" s="98" t="s">
        <v>47</v>
      </c>
      <c r="C175" s="99">
        <v>18.509133930780266</v>
      </c>
      <c r="D175" s="99">
        <v>1604.0010898764758</v>
      </c>
      <c r="E175" s="99">
        <v>4788.3601211144878</v>
      </c>
      <c r="F175" s="100">
        <v>6392.3612109909636</v>
      </c>
    </row>
    <row r="176" spans="1:6" x14ac:dyDescent="0.2">
      <c r="A176" s="97"/>
      <c r="B176" s="98" t="s">
        <v>48</v>
      </c>
      <c r="C176" s="99">
        <v>144.30315323024078</v>
      </c>
      <c r="D176" s="99">
        <v>13254.15768340829</v>
      </c>
      <c r="E176" s="99">
        <v>46287.104132950823</v>
      </c>
      <c r="F176" s="100">
        <v>59541.261816359111</v>
      </c>
    </row>
    <row r="177" spans="1:6" x14ac:dyDescent="0.2">
      <c r="A177" s="97"/>
      <c r="B177" s="98" t="s">
        <v>49</v>
      </c>
      <c r="C177" s="99">
        <v>26.370005033986406</v>
      </c>
      <c r="D177" s="99">
        <v>2477.2965048035758</v>
      </c>
      <c r="E177" s="99">
        <v>8748.64843699431</v>
      </c>
      <c r="F177" s="100">
        <v>11225.944941797887</v>
      </c>
    </row>
    <row r="178" spans="1:6" x14ac:dyDescent="0.2">
      <c r="A178" s="97"/>
      <c r="B178" s="98" t="s">
        <v>50</v>
      </c>
      <c r="C178" s="99">
        <v>11.877764097760167</v>
      </c>
      <c r="D178" s="99">
        <v>999.18598337958667</v>
      </c>
      <c r="E178" s="99">
        <v>2863.3856426427342</v>
      </c>
      <c r="F178" s="100">
        <v>3862.5716260223207</v>
      </c>
    </row>
    <row r="179" spans="1:6" x14ac:dyDescent="0.2">
      <c r="A179" s="97"/>
      <c r="B179" s="98" t="s">
        <v>51</v>
      </c>
      <c r="C179" s="99">
        <v>0.85494519947457337</v>
      </c>
      <c r="D179" s="99">
        <v>70.889365094862242</v>
      </c>
      <c r="E179" s="99">
        <v>219.27965479259214</v>
      </c>
      <c r="F179" s="100">
        <v>290.1690198874544</v>
      </c>
    </row>
    <row r="180" spans="1:6" x14ac:dyDescent="0.2">
      <c r="A180" s="97"/>
      <c r="B180" s="98" t="s">
        <v>52</v>
      </c>
      <c r="C180" s="99">
        <v>5.4595307289358965</v>
      </c>
      <c r="D180" s="99">
        <v>403.70388334593895</v>
      </c>
      <c r="E180" s="99">
        <v>874.75348277384228</v>
      </c>
      <c r="F180" s="100">
        <v>1278.4573661197812</v>
      </c>
    </row>
    <row r="181" spans="1:6" x14ac:dyDescent="0.2">
      <c r="A181" s="97"/>
      <c r="B181" s="98" t="s">
        <v>53</v>
      </c>
      <c r="C181" s="99">
        <v>17.78873095059609</v>
      </c>
      <c r="D181" s="99">
        <v>1712.5995280432101</v>
      </c>
      <c r="E181" s="99">
        <v>5485.850653521381</v>
      </c>
      <c r="F181" s="100">
        <v>7198.4501815645908</v>
      </c>
    </row>
    <row r="182" spans="1:6" x14ac:dyDescent="0.2">
      <c r="A182" s="97"/>
      <c r="B182" s="98" t="s">
        <v>54</v>
      </c>
      <c r="C182" s="99">
        <v>66.064324949778751</v>
      </c>
      <c r="D182" s="99">
        <v>6307.8450454529757</v>
      </c>
      <c r="E182" s="99">
        <v>21557.399714105974</v>
      </c>
      <c r="F182" s="100">
        <v>27865.244759558947</v>
      </c>
    </row>
    <row r="183" spans="1:6" x14ac:dyDescent="0.2">
      <c r="A183" s="97"/>
      <c r="B183" s="98" t="s">
        <v>55</v>
      </c>
      <c r="C183" s="99">
        <v>1.7046325005228912E-2</v>
      </c>
      <c r="D183" s="99">
        <v>1.5761461050023888</v>
      </c>
      <c r="E183" s="99">
        <v>7.0262009077419894</v>
      </c>
      <c r="F183" s="100">
        <v>8.602347012744378</v>
      </c>
    </row>
    <row r="184" spans="1:6" x14ac:dyDescent="0.2">
      <c r="A184" s="97"/>
      <c r="B184" s="98" t="s">
        <v>56</v>
      </c>
      <c r="C184" s="99">
        <v>0.53423467551873516</v>
      </c>
      <c r="D184" s="99">
        <v>43.088954305394715</v>
      </c>
      <c r="E184" s="99">
        <v>177.25505659125341</v>
      </c>
      <c r="F184" s="100">
        <v>220.34401089664811</v>
      </c>
    </row>
    <row r="185" spans="1:6" ht="13.5" thickBot="1" x14ac:dyDescent="0.25">
      <c r="A185" s="101"/>
      <c r="B185" s="98" t="s">
        <v>57</v>
      </c>
      <c r="C185" s="99">
        <v>3.8732147050318497</v>
      </c>
      <c r="D185" s="99">
        <v>400.6118684124645</v>
      </c>
      <c r="E185" s="99">
        <v>1315.1502900598198</v>
      </c>
      <c r="F185" s="100">
        <v>1715.7621584722842</v>
      </c>
    </row>
    <row r="186" spans="1:6" x14ac:dyDescent="0.2">
      <c r="A186" s="105">
        <v>43800</v>
      </c>
      <c r="B186" s="106" t="s">
        <v>44</v>
      </c>
      <c r="C186" s="107">
        <v>51.18200137881032</v>
      </c>
      <c r="D186" s="107">
        <v>4627.3940313972098</v>
      </c>
      <c r="E186" s="107">
        <v>15572.718328089109</v>
      </c>
      <c r="F186" s="108">
        <v>20200.11235948632</v>
      </c>
    </row>
    <row r="187" spans="1:6" x14ac:dyDescent="0.2">
      <c r="A187" s="109"/>
      <c r="B187" s="110" t="s">
        <v>45</v>
      </c>
      <c r="C187" s="111">
        <v>3.1467446840302413</v>
      </c>
      <c r="D187" s="111">
        <v>297.5357515280167</v>
      </c>
      <c r="E187" s="111">
        <v>1320.7698305640488</v>
      </c>
      <c r="F187" s="112">
        <v>1618.3055820920654</v>
      </c>
    </row>
    <row r="188" spans="1:6" x14ac:dyDescent="0.2">
      <c r="A188" s="109"/>
      <c r="B188" s="110" t="s">
        <v>46</v>
      </c>
      <c r="C188" s="111">
        <v>0.65267335781265012</v>
      </c>
      <c r="D188" s="111">
        <v>50.867192961105005</v>
      </c>
      <c r="E188" s="111">
        <v>141.53073609907287</v>
      </c>
      <c r="F188" s="112">
        <v>192.39792906017789</v>
      </c>
    </row>
    <row r="189" spans="1:6" x14ac:dyDescent="0.2">
      <c r="A189" s="109"/>
      <c r="B189" s="110" t="s">
        <v>47</v>
      </c>
      <c r="C189" s="111">
        <v>17.400392849174004</v>
      </c>
      <c r="D189" s="111">
        <v>1490.4563507276723</v>
      </c>
      <c r="E189" s="111">
        <v>4905.2814599562935</v>
      </c>
      <c r="F189" s="112">
        <v>6395.737810683966</v>
      </c>
    </row>
    <row r="190" spans="1:6" x14ac:dyDescent="0.2">
      <c r="A190" s="109"/>
      <c r="B190" s="110" t="s">
        <v>48</v>
      </c>
      <c r="C190" s="111">
        <v>141.87399647540246</v>
      </c>
      <c r="D190" s="111">
        <v>13260.783554969184</v>
      </c>
      <c r="E190" s="111">
        <v>48936.001472014177</v>
      </c>
      <c r="F190" s="112">
        <v>62196.785026983358</v>
      </c>
    </row>
    <row r="191" spans="1:6" x14ac:dyDescent="0.2">
      <c r="A191" s="109"/>
      <c r="B191" s="110" t="s">
        <v>49</v>
      </c>
      <c r="C191" s="111">
        <v>26.254985559853854</v>
      </c>
      <c r="D191" s="111">
        <v>2526.2324481545184</v>
      </c>
      <c r="E191" s="111">
        <v>9406.8969322389476</v>
      </c>
      <c r="F191" s="112">
        <v>11933.129380393466</v>
      </c>
    </row>
    <row r="192" spans="1:6" x14ac:dyDescent="0.2">
      <c r="A192" s="109"/>
      <c r="B192" s="110" t="s">
        <v>50</v>
      </c>
      <c r="C192" s="111">
        <v>12.767138077828655</v>
      </c>
      <c r="D192" s="111">
        <v>1128.4189037583794</v>
      </c>
      <c r="E192" s="111">
        <v>3677.5450526406985</v>
      </c>
      <c r="F192" s="112">
        <v>4805.9639563990777</v>
      </c>
    </row>
    <row r="193" spans="1:6" x14ac:dyDescent="0.2">
      <c r="A193" s="109"/>
      <c r="B193" s="110" t="s">
        <v>51</v>
      </c>
      <c r="C193" s="111">
        <v>0.77477253851298822</v>
      </c>
      <c r="D193" s="111">
        <v>69.505851402132024</v>
      </c>
      <c r="E193" s="111">
        <v>218.792568083643</v>
      </c>
      <c r="F193" s="112">
        <v>288.29841948577501</v>
      </c>
    </row>
    <row r="194" spans="1:6" x14ac:dyDescent="0.2">
      <c r="A194" s="109"/>
      <c r="B194" s="110" t="s">
        <v>52</v>
      </c>
      <c r="C194" s="111">
        <v>5.7385903272453804</v>
      </c>
      <c r="D194" s="111">
        <v>444.10174078919789</v>
      </c>
      <c r="E194" s="111">
        <v>958.59469777730351</v>
      </c>
      <c r="F194" s="112">
        <v>1402.6964385665015</v>
      </c>
    </row>
    <row r="195" spans="1:6" x14ac:dyDescent="0.2">
      <c r="A195" s="109"/>
      <c r="B195" s="110" t="s">
        <v>53</v>
      </c>
      <c r="C195" s="111">
        <v>17.732453432921169</v>
      </c>
      <c r="D195" s="111">
        <v>1565.7438833485203</v>
      </c>
      <c r="E195" s="111">
        <v>5069.0916298050033</v>
      </c>
      <c r="F195" s="112">
        <v>6634.8355131535236</v>
      </c>
    </row>
    <row r="196" spans="1:6" x14ac:dyDescent="0.2">
      <c r="A196" s="109"/>
      <c r="B196" s="110" t="s">
        <v>54</v>
      </c>
      <c r="C196" s="111">
        <v>68.005556017950184</v>
      </c>
      <c r="D196" s="111">
        <v>6348.6962388642678</v>
      </c>
      <c r="E196" s="111">
        <v>22964.582059466913</v>
      </c>
      <c r="F196" s="112">
        <v>29313.278298331181</v>
      </c>
    </row>
    <row r="197" spans="1:6" x14ac:dyDescent="0.2">
      <c r="A197" s="109"/>
      <c r="B197" s="110" t="s">
        <v>55</v>
      </c>
      <c r="C197" s="111">
        <v>1.3846327170054467E-2</v>
      </c>
      <c r="D197" s="111">
        <v>1.5823235782030682</v>
      </c>
      <c r="E197" s="111">
        <v>7.2366758523009649</v>
      </c>
      <c r="F197" s="112">
        <v>8.8189994305040322</v>
      </c>
    </row>
    <row r="198" spans="1:6" x14ac:dyDescent="0.2">
      <c r="A198" s="109"/>
      <c r="B198" s="110" t="s">
        <v>56</v>
      </c>
      <c r="C198" s="111">
        <v>0.53435289317297141</v>
      </c>
      <c r="D198" s="111">
        <v>43.460856490595049</v>
      </c>
      <c r="E198" s="111">
        <v>182.99349140203319</v>
      </c>
      <c r="F198" s="112">
        <v>226.45434789262822</v>
      </c>
    </row>
    <row r="199" spans="1:6" x14ac:dyDescent="0.2">
      <c r="A199" s="199"/>
      <c r="B199" s="110" t="s">
        <v>57</v>
      </c>
      <c r="C199" s="111">
        <v>3.9291123831391288</v>
      </c>
      <c r="D199" s="111">
        <v>390.47171341209463</v>
      </c>
      <c r="E199" s="111">
        <v>1356.2768827694792</v>
      </c>
      <c r="F199" s="112">
        <v>1746.7485961815739</v>
      </c>
    </row>
    <row r="200" spans="1:6" x14ac:dyDescent="0.2">
      <c r="A200" s="200">
        <v>43831</v>
      </c>
      <c r="B200" s="118" t="s">
        <v>44</v>
      </c>
      <c r="C200" s="119">
        <v>51.616886698406134</v>
      </c>
      <c r="D200" s="119">
        <v>4669.0342937714277</v>
      </c>
      <c r="E200" s="119">
        <v>15543.161782029758</v>
      </c>
      <c r="F200" s="120">
        <v>20212.196075801185</v>
      </c>
    </row>
    <row r="201" spans="1:6" x14ac:dyDescent="0.2">
      <c r="A201" s="166"/>
      <c r="B201" s="118" t="s">
        <v>45</v>
      </c>
      <c r="C201" s="119">
        <v>3.5718084016332337</v>
      </c>
      <c r="D201" s="119">
        <v>313.46657908665782</v>
      </c>
      <c r="E201" s="119">
        <v>1408.1818982934892</v>
      </c>
      <c r="F201" s="120">
        <v>1721.6484773801471</v>
      </c>
    </row>
    <row r="202" spans="1:6" x14ac:dyDescent="0.2">
      <c r="A202" s="166"/>
      <c r="B202" s="118" t="s">
        <v>46</v>
      </c>
      <c r="C202" s="119">
        <v>0.71407468522991524</v>
      </c>
      <c r="D202" s="119">
        <v>51.330015856648771</v>
      </c>
      <c r="E202" s="119">
        <v>139.60197234394838</v>
      </c>
      <c r="F202" s="120">
        <v>190.93198820059715</v>
      </c>
    </row>
    <row r="203" spans="1:6" x14ac:dyDescent="0.2">
      <c r="A203" s="166"/>
      <c r="B203" s="118" t="s">
        <v>47</v>
      </c>
      <c r="C203" s="119">
        <v>16.876896746565237</v>
      </c>
      <c r="D203" s="119">
        <v>1557.676094296153</v>
      </c>
      <c r="E203" s="119">
        <v>4734.533872766583</v>
      </c>
      <c r="F203" s="120">
        <v>6292.2099670627358</v>
      </c>
    </row>
    <row r="204" spans="1:6" x14ac:dyDescent="0.2">
      <c r="A204" s="166"/>
      <c r="B204" s="118" t="s">
        <v>48</v>
      </c>
      <c r="C204" s="119">
        <v>148.7284301866716</v>
      </c>
      <c r="D204" s="119">
        <v>13593.556216327672</v>
      </c>
      <c r="E204" s="119">
        <v>48402.439739180532</v>
      </c>
      <c r="F204" s="120">
        <v>61995.995955508202</v>
      </c>
    </row>
    <row r="205" spans="1:6" x14ac:dyDescent="0.2">
      <c r="A205" s="166"/>
      <c r="B205" s="118" t="s">
        <v>49</v>
      </c>
      <c r="C205" s="119">
        <v>23.245397805640614</v>
      </c>
      <c r="D205" s="119">
        <v>2428.8108172651141</v>
      </c>
      <c r="E205" s="119">
        <v>9931.1170198389627</v>
      </c>
      <c r="F205" s="120">
        <v>12359.927837104076</v>
      </c>
    </row>
    <row r="206" spans="1:6" x14ac:dyDescent="0.2">
      <c r="A206" s="166"/>
      <c r="B206" s="118" t="s">
        <v>50</v>
      </c>
      <c r="C206" s="119">
        <v>14.910280998059861</v>
      </c>
      <c r="D206" s="119">
        <v>1149.5158126671083</v>
      </c>
      <c r="E206" s="119">
        <v>3818.2876460322345</v>
      </c>
      <c r="F206" s="120">
        <v>4967.8034586993426</v>
      </c>
    </row>
    <row r="207" spans="1:6" x14ac:dyDescent="0.2">
      <c r="A207" s="166"/>
      <c r="B207" s="118" t="s">
        <v>51</v>
      </c>
      <c r="C207" s="119">
        <v>0.84290275246183377</v>
      </c>
      <c r="D207" s="119">
        <v>71.277011254940021</v>
      </c>
      <c r="E207" s="119">
        <v>221.20579177451094</v>
      </c>
      <c r="F207" s="120">
        <v>292.48280302945096</v>
      </c>
    </row>
    <row r="208" spans="1:6" x14ac:dyDescent="0.2">
      <c r="A208" s="166"/>
      <c r="B208" s="118" t="s">
        <v>52</v>
      </c>
      <c r="C208" s="119">
        <v>5.0554356353850656</v>
      </c>
      <c r="D208" s="119">
        <v>402.50790238776773</v>
      </c>
      <c r="E208" s="119">
        <v>1014.393357985659</v>
      </c>
      <c r="F208" s="120">
        <v>1416.9012603734268</v>
      </c>
    </row>
    <row r="209" spans="1:6" x14ac:dyDescent="0.2">
      <c r="A209" s="166"/>
      <c r="B209" s="118" t="s">
        <v>53</v>
      </c>
      <c r="C209" s="119">
        <v>14.70054973193667</v>
      </c>
      <c r="D209" s="119">
        <v>1540.1792608982814</v>
      </c>
      <c r="E209" s="119">
        <v>4460.2246970574233</v>
      </c>
      <c r="F209" s="120">
        <v>6000.4039579557048</v>
      </c>
    </row>
    <row r="210" spans="1:6" x14ac:dyDescent="0.2">
      <c r="A210" s="166"/>
      <c r="B210" s="118" t="s">
        <v>54</v>
      </c>
      <c r="C210" s="119">
        <v>74.099901223799947</v>
      </c>
      <c r="D210" s="119">
        <v>6689.6704251224864</v>
      </c>
      <c r="E210" s="119">
        <v>23727.11013299074</v>
      </c>
      <c r="F210" s="120">
        <v>30416.780558113227</v>
      </c>
    </row>
    <row r="211" spans="1:6" x14ac:dyDescent="0.2">
      <c r="A211" s="166"/>
      <c r="B211" s="118" t="s">
        <v>55</v>
      </c>
      <c r="C211" s="119">
        <v>2.4619170162207469E-2</v>
      </c>
      <c r="D211" s="119">
        <v>1.7272242424371071</v>
      </c>
      <c r="E211" s="119">
        <v>7.2176378254106215</v>
      </c>
      <c r="F211" s="120">
        <v>8.944862067847728</v>
      </c>
    </row>
    <row r="212" spans="1:6" x14ac:dyDescent="0.2">
      <c r="A212" s="166"/>
      <c r="B212" s="118" t="s">
        <v>56</v>
      </c>
      <c r="C212" s="119">
        <v>0.51540900633419529</v>
      </c>
      <c r="D212" s="119">
        <v>44.337294854565606</v>
      </c>
      <c r="E212" s="119">
        <v>188.46348660190392</v>
      </c>
      <c r="F212" s="120">
        <v>232.80078145646954</v>
      </c>
    </row>
    <row r="213" spans="1:6" ht="13.5" thickBot="1" x14ac:dyDescent="0.25">
      <c r="A213" s="167"/>
      <c r="B213" s="118" t="s">
        <v>57</v>
      </c>
      <c r="C213" s="119">
        <v>5.103877017130201</v>
      </c>
      <c r="D213" s="119">
        <v>432.93922600126274</v>
      </c>
      <c r="E213" s="119">
        <v>1453.0529132344732</v>
      </c>
      <c r="F213" s="120">
        <v>1885.992139235736</v>
      </c>
    </row>
    <row r="214" spans="1:6" x14ac:dyDescent="0.2">
      <c r="A214" s="126">
        <v>43862</v>
      </c>
      <c r="B214" s="127" t="s">
        <v>44</v>
      </c>
      <c r="C214" s="128">
        <v>48.406828707618409</v>
      </c>
      <c r="D214" s="128">
        <v>4524.0356618504375</v>
      </c>
      <c r="E214" s="128">
        <v>14741.069381608446</v>
      </c>
      <c r="F214" s="129">
        <v>19265.105043458883</v>
      </c>
    </row>
    <row r="215" spans="1:6" x14ac:dyDescent="0.2">
      <c r="A215" s="130"/>
      <c r="B215" s="131" t="s">
        <v>45</v>
      </c>
      <c r="C215" s="132">
        <v>3.6649700749756144</v>
      </c>
      <c r="D215" s="132">
        <v>304.97084378162015</v>
      </c>
      <c r="E215" s="132">
        <v>1341.7182589491288</v>
      </c>
      <c r="F215" s="133">
        <v>1646.6891027307488</v>
      </c>
    </row>
    <row r="216" spans="1:6" x14ac:dyDescent="0.2">
      <c r="A216" s="130"/>
      <c r="B216" s="131" t="s">
        <v>46</v>
      </c>
      <c r="C216" s="132">
        <v>0.68534173359391337</v>
      </c>
      <c r="D216" s="132">
        <v>50.185543510026498</v>
      </c>
      <c r="E216" s="132">
        <v>129.21215373461166</v>
      </c>
      <c r="F216" s="133">
        <v>179.39769724463815</v>
      </c>
    </row>
    <row r="217" spans="1:6" x14ac:dyDescent="0.2">
      <c r="A217" s="130"/>
      <c r="B217" s="131" t="s">
        <v>47</v>
      </c>
      <c r="C217" s="132">
        <v>19.064974034798571</v>
      </c>
      <c r="D217" s="132">
        <v>1596.0871023254097</v>
      </c>
      <c r="E217" s="132">
        <v>4721.2216250646879</v>
      </c>
      <c r="F217" s="133">
        <v>6317.3087273900974</v>
      </c>
    </row>
    <row r="218" spans="1:6" x14ac:dyDescent="0.2">
      <c r="A218" s="130"/>
      <c r="B218" s="131" t="s">
        <v>48</v>
      </c>
      <c r="C218" s="132">
        <v>144.8440972740473</v>
      </c>
      <c r="D218" s="132">
        <v>13320.756051130684</v>
      </c>
      <c r="E218" s="132">
        <v>46772.559995149641</v>
      </c>
      <c r="F218" s="133">
        <v>60093.316046280321</v>
      </c>
    </row>
    <row r="219" spans="1:6" x14ac:dyDescent="0.2">
      <c r="A219" s="130"/>
      <c r="B219" s="131" t="s">
        <v>49</v>
      </c>
      <c r="C219" s="132">
        <v>27.023204509312929</v>
      </c>
      <c r="D219" s="132">
        <v>2566.4828737648681</v>
      </c>
      <c r="E219" s="132">
        <v>9131.1292768127405</v>
      </c>
      <c r="F219" s="133">
        <v>11697.612150577608</v>
      </c>
    </row>
    <row r="220" spans="1:6" x14ac:dyDescent="0.2">
      <c r="A220" s="130"/>
      <c r="B220" s="131" t="s">
        <v>50</v>
      </c>
      <c r="C220" s="132">
        <v>10.232217553786226</v>
      </c>
      <c r="D220" s="132">
        <v>885.96554475905475</v>
      </c>
      <c r="E220" s="132">
        <v>2562.9729148549768</v>
      </c>
      <c r="F220" s="133">
        <v>3448.9384596140317</v>
      </c>
    </row>
    <row r="221" spans="1:6" x14ac:dyDescent="0.2">
      <c r="A221" s="130"/>
      <c r="B221" s="131" t="s">
        <v>51</v>
      </c>
      <c r="C221" s="132">
        <v>0.823472107210795</v>
      </c>
      <c r="D221" s="132">
        <v>69.291950582354147</v>
      </c>
      <c r="E221" s="132">
        <v>210.73013718243885</v>
      </c>
      <c r="F221" s="133">
        <v>280.02208776479301</v>
      </c>
    </row>
    <row r="222" spans="1:6" x14ac:dyDescent="0.2">
      <c r="A222" s="130"/>
      <c r="B222" s="131" t="s">
        <v>52</v>
      </c>
      <c r="C222" s="132">
        <v>6.3038461857544918</v>
      </c>
      <c r="D222" s="132">
        <v>366.51258881151256</v>
      </c>
      <c r="E222" s="132">
        <v>715.71384390437777</v>
      </c>
      <c r="F222" s="133">
        <v>1082.2264327158903</v>
      </c>
    </row>
    <row r="223" spans="1:6" x14ac:dyDescent="0.2">
      <c r="A223" s="130"/>
      <c r="B223" s="131" t="s">
        <v>53</v>
      </c>
      <c r="C223" s="132">
        <v>18.72067908402936</v>
      </c>
      <c r="D223" s="132">
        <v>1726.8776413414253</v>
      </c>
      <c r="E223" s="132">
        <v>5304.3590928726599</v>
      </c>
      <c r="F223" s="133">
        <v>7031.2367342140851</v>
      </c>
    </row>
    <row r="224" spans="1:6" x14ac:dyDescent="0.2">
      <c r="A224" s="130"/>
      <c r="B224" s="131" t="s">
        <v>54</v>
      </c>
      <c r="C224" s="132">
        <v>74.414656530279302</v>
      </c>
      <c r="D224" s="132">
        <v>6809.1661520092748</v>
      </c>
      <c r="E224" s="132">
        <v>23685.585160798226</v>
      </c>
      <c r="F224" s="133">
        <v>30494.751312807501</v>
      </c>
    </row>
    <row r="225" spans="1:6" x14ac:dyDescent="0.2">
      <c r="A225" s="130"/>
      <c r="B225" s="131" t="s">
        <v>55</v>
      </c>
      <c r="C225" s="132">
        <v>2.1772899862813819E-2</v>
      </c>
      <c r="D225" s="132">
        <v>1.928967533327179</v>
      </c>
      <c r="E225" s="132">
        <v>7.4980508737536589</v>
      </c>
      <c r="F225" s="133">
        <v>9.4270184070808369</v>
      </c>
    </row>
    <row r="226" spans="1:6" x14ac:dyDescent="0.2">
      <c r="A226" s="130"/>
      <c r="B226" s="131" t="s">
        <v>56</v>
      </c>
      <c r="C226" s="132">
        <v>0.50277892494534171</v>
      </c>
      <c r="D226" s="132">
        <v>41.402461208277046</v>
      </c>
      <c r="E226" s="132">
        <v>190.24528809615123</v>
      </c>
      <c r="F226" s="133">
        <v>231.64774930442826</v>
      </c>
    </row>
    <row r="227" spans="1:6" ht="13.5" thickBot="1" x14ac:dyDescent="0.25">
      <c r="A227" s="134"/>
      <c r="B227" s="131" t="s">
        <v>57</v>
      </c>
      <c r="C227" s="132">
        <v>5.3027685901172736</v>
      </c>
      <c r="D227" s="132">
        <v>431.96678692829295</v>
      </c>
      <c r="E227" s="132">
        <v>1419.924722640452</v>
      </c>
      <c r="F227" s="133">
        <v>1851.8915095687451</v>
      </c>
    </row>
    <row r="228" spans="1:6" x14ac:dyDescent="0.2">
      <c r="A228" s="138">
        <v>43891</v>
      </c>
      <c r="B228" s="139" t="s">
        <v>44</v>
      </c>
      <c r="C228" s="140">
        <v>49.044810983240893</v>
      </c>
      <c r="D228" s="140">
        <v>4405.1352372695947</v>
      </c>
      <c r="E228" s="140">
        <v>14711.74029851739</v>
      </c>
      <c r="F228" s="141">
        <v>19116.875535786985</v>
      </c>
    </row>
    <row r="229" spans="1:6" x14ac:dyDescent="0.2">
      <c r="A229" s="142"/>
      <c r="B229" s="143" t="s">
        <v>45</v>
      </c>
      <c r="C229" s="144">
        <v>3.6572606294229901</v>
      </c>
      <c r="D229" s="144">
        <v>334.42429584522012</v>
      </c>
      <c r="E229" s="144">
        <v>1530.6079157791626</v>
      </c>
      <c r="F229" s="145">
        <v>1865.0322116243826</v>
      </c>
    </row>
    <row r="230" spans="1:6" x14ac:dyDescent="0.2">
      <c r="A230" s="142"/>
      <c r="B230" s="143" t="s">
        <v>46</v>
      </c>
      <c r="C230" s="144">
        <v>0.63954116480182122</v>
      </c>
      <c r="D230" s="144">
        <v>54.572940000000067</v>
      </c>
      <c r="E230" s="144">
        <v>139.19589999999997</v>
      </c>
      <c r="F230" s="145">
        <v>193.76884000000004</v>
      </c>
    </row>
    <row r="231" spans="1:6" x14ac:dyDescent="0.2">
      <c r="A231" s="142"/>
      <c r="B231" s="143" t="s">
        <v>47</v>
      </c>
      <c r="C231" s="144">
        <v>19.541150377506323</v>
      </c>
      <c r="D231" s="144">
        <v>1765.8334418984805</v>
      </c>
      <c r="E231" s="144">
        <v>5312.6350331063159</v>
      </c>
      <c r="F231" s="145">
        <v>7078.4684750047963</v>
      </c>
    </row>
    <row r="232" spans="1:6" x14ac:dyDescent="0.2">
      <c r="A232" s="142"/>
      <c r="B232" s="143" t="s">
        <v>48</v>
      </c>
      <c r="C232" s="144">
        <v>146.50278894756914</v>
      </c>
      <c r="D232" s="144">
        <v>13358.616895844571</v>
      </c>
      <c r="E232" s="144">
        <v>48048.211084308241</v>
      </c>
      <c r="F232" s="145">
        <v>61406.827980152812</v>
      </c>
    </row>
    <row r="233" spans="1:6" x14ac:dyDescent="0.2">
      <c r="A233" s="142"/>
      <c r="B233" s="143" t="s">
        <v>49</v>
      </c>
      <c r="C233" s="144">
        <v>27.558366616145818</v>
      </c>
      <c r="D233" s="144">
        <v>2693.069596997871</v>
      </c>
      <c r="E233" s="144">
        <v>9572.4724542575459</v>
      </c>
      <c r="F233" s="145">
        <v>12265.542051255417</v>
      </c>
    </row>
    <row r="234" spans="1:6" x14ac:dyDescent="0.2">
      <c r="A234" s="142"/>
      <c r="B234" s="143" t="s">
        <v>50</v>
      </c>
      <c r="C234" s="144">
        <v>16.831901649105468</v>
      </c>
      <c r="D234" s="144">
        <v>1489.8913116045471</v>
      </c>
      <c r="E234" s="144">
        <v>5421.1899348096367</v>
      </c>
      <c r="F234" s="145">
        <v>6911.0812464141836</v>
      </c>
    </row>
    <row r="235" spans="1:6" x14ac:dyDescent="0.2">
      <c r="A235" s="142"/>
      <c r="B235" s="143" t="s">
        <v>51</v>
      </c>
      <c r="C235" s="144">
        <v>0.78669652424314584</v>
      </c>
      <c r="D235" s="144">
        <v>69.724351770564283</v>
      </c>
      <c r="E235" s="144">
        <v>217.2013034332135</v>
      </c>
      <c r="F235" s="145">
        <v>286.92565520377775</v>
      </c>
    </row>
    <row r="236" spans="1:6" x14ac:dyDescent="0.2">
      <c r="A236" s="142"/>
      <c r="B236" s="143" t="s">
        <v>52</v>
      </c>
      <c r="C236" s="144">
        <v>5.8702914653774751</v>
      </c>
      <c r="D236" s="144">
        <v>461.00585187564462</v>
      </c>
      <c r="E236" s="144">
        <v>1101.9240018997011</v>
      </c>
      <c r="F236" s="145">
        <v>1562.9298537753457</v>
      </c>
    </row>
    <row r="237" spans="1:6" x14ac:dyDescent="0.2">
      <c r="A237" s="142"/>
      <c r="B237" s="143" t="s">
        <v>53</v>
      </c>
      <c r="C237" s="144">
        <v>12.335858175021643</v>
      </c>
      <c r="D237" s="144">
        <v>998.42564787565459</v>
      </c>
      <c r="E237" s="144">
        <v>2056.418636965017</v>
      </c>
      <c r="F237" s="145">
        <v>3054.8442848406717</v>
      </c>
    </row>
    <row r="238" spans="1:6" x14ac:dyDescent="0.2">
      <c r="A238" s="142"/>
      <c r="B238" s="143" t="s">
        <v>54</v>
      </c>
      <c r="C238" s="144">
        <v>72.786384460333352</v>
      </c>
      <c r="D238" s="144">
        <v>6788.3361537417304</v>
      </c>
      <c r="E238" s="144">
        <v>24639.564965563932</v>
      </c>
      <c r="F238" s="145">
        <v>31427.901119305661</v>
      </c>
    </row>
    <row r="239" spans="1:6" x14ac:dyDescent="0.2">
      <c r="A239" s="142"/>
      <c r="B239" s="143" t="s">
        <v>55</v>
      </c>
      <c r="C239" s="144">
        <v>2.2370380092916271E-2</v>
      </c>
      <c r="D239" s="144">
        <v>1.8347539851999426</v>
      </c>
      <c r="E239" s="144">
        <v>8.2979394973109013</v>
      </c>
      <c r="F239" s="145">
        <v>10.132693482510843</v>
      </c>
    </row>
    <row r="240" spans="1:6" x14ac:dyDescent="0.2">
      <c r="A240" s="142"/>
      <c r="B240" s="143" t="s">
        <v>56</v>
      </c>
      <c r="C240" s="144">
        <v>0.49468810698176169</v>
      </c>
      <c r="D240" s="144">
        <v>43.257251198373389</v>
      </c>
      <c r="E240" s="144">
        <v>217.80599999999995</v>
      </c>
      <c r="F240" s="145">
        <v>261.06325119837334</v>
      </c>
    </row>
    <row r="241" spans="1:6" ht="13.5" thickBot="1" x14ac:dyDescent="0.25">
      <c r="A241" s="146"/>
      <c r="B241" s="143" t="s">
        <v>57</v>
      </c>
      <c r="C241" s="144">
        <v>3.9408938465488483</v>
      </c>
      <c r="D241" s="144">
        <v>414.79519587704817</v>
      </c>
      <c r="E241" s="144">
        <v>1467.1758451564331</v>
      </c>
      <c r="F241" s="145">
        <v>1881.9710410334812</v>
      </c>
    </row>
    <row r="242" spans="1:6" x14ac:dyDescent="0.2">
      <c r="A242" s="150">
        <v>43922</v>
      </c>
      <c r="B242" s="151" t="s">
        <v>44</v>
      </c>
      <c r="C242" s="152">
        <v>49.624951066978248</v>
      </c>
      <c r="D242" s="152">
        <v>3912.6954316033648</v>
      </c>
      <c r="E242" s="152">
        <v>13608.976167396053</v>
      </c>
      <c r="F242" s="153">
        <v>17521.671598999419</v>
      </c>
    </row>
    <row r="243" spans="1:6" x14ac:dyDescent="0.2">
      <c r="A243" s="154"/>
      <c r="B243" s="155" t="s">
        <v>45</v>
      </c>
      <c r="C243" s="156">
        <v>3.8703674520567941</v>
      </c>
      <c r="D243" s="156">
        <v>294.92475478860098</v>
      </c>
      <c r="E243" s="156">
        <v>1575.1469433886339</v>
      </c>
      <c r="F243" s="157">
        <v>1870.0716981772348</v>
      </c>
    </row>
    <row r="244" spans="1:6" x14ac:dyDescent="0.2">
      <c r="A244" s="154"/>
      <c r="B244" s="155" t="s">
        <v>46</v>
      </c>
      <c r="C244" s="156">
        <v>0.7921348873538433</v>
      </c>
      <c r="D244" s="156">
        <v>54.759999297325891</v>
      </c>
      <c r="E244" s="156">
        <v>143.69607032766694</v>
      </c>
      <c r="F244" s="157">
        <v>198.45606962499284</v>
      </c>
    </row>
    <row r="245" spans="1:6" x14ac:dyDescent="0.2">
      <c r="A245" s="154"/>
      <c r="B245" s="155" t="s">
        <v>47</v>
      </c>
      <c r="C245" s="156">
        <v>20.908827466019751</v>
      </c>
      <c r="D245" s="156">
        <v>1618.8755371213715</v>
      </c>
      <c r="E245" s="156">
        <v>5123.5594050591335</v>
      </c>
      <c r="F245" s="157">
        <v>6742.4349421805055</v>
      </c>
    </row>
    <row r="246" spans="1:6" x14ac:dyDescent="0.2">
      <c r="A246" s="154"/>
      <c r="B246" s="155" t="s">
        <v>48</v>
      </c>
      <c r="C246" s="156">
        <v>138.1381327650534</v>
      </c>
      <c r="D246" s="156">
        <v>11136.182777980457</v>
      </c>
      <c r="E246" s="156">
        <v>41152.05618037354</v>
      </c>
      <c r="F246" s="157">
        <v>52288.238958353999</v>
      </c>
    </row>
    <row r="247" spans="1:6" x14ac:dyDescent="0.2">
      <c r="A247" s="154"/>
      <c r="B247" s="155" t="s">
        <v>49</v>
      </c>
      <c r="C247" s="156">
        <v>29.704082336202365</v>
      </c>
      <c r="D247" s="156">
        <v>2382.6194753876152</v>
      </c>
      <c r="E247" s="156">
        <v>8452.0949177794664</v>
      </c>
      <c r="F247" s="157">
        <v>10834.714393167082</v>
      </c>
    </row>
    <row r="248" spans="1:6" x14ac:dyDescent="0.2">
      <c r="A248" s="154"/>
      <c r="B248" s="155" t="s">
        <v>50</v>
      </c>
      <c r="C248" s="156">
        <v>10.930623748443251</v>
      </c>
      <c r="D248" s="156">
        <v>1152.2519270957478</v>
      </c>
      <c r="E248" s="156">
        <v>4004.1619008935168</v>
      </c>
      <c r="F248" s="157">
        <v>5156.413827989265</v>
      </c>
    </row>
    <row r="249" spans="1:6" x14ac:dyDescent="0.2">
      <c r="A249" s="154"/>
      <c r="B249" s="155" t="s">
        <v>51</v>
      </c>
      <c r="C249" s="156">
        <v>0.91865292557048928</v>
      </c>
      <c r="D249" s="156">
        <v>64.746933912187728</v>
      </c>
      <c r="E249" s="156">
        <v>212.0300592958738</v>
      </c>
      <c r="F249" s="157">
        <v>276.77699320806153</v>
      </c>
    </row>
    <row r="250" spans="1:6" x14ac:dyDescent="0.2">
      <c r="A250" s="154"/>
      <c r="B250" s="155" t="s">
        <v>52</v>
      </c>
      <c r="C250" s="156">
        <v>8.6707857186045718</v>
      </c>
      <c r="D250" s="156">
        <v>422.99993246940488</v>
      </c>
      <c r="E250" s="156">
        <v>1093.3086008587093</v>
      </c>
      <c r="F250" s="157">
        <v>1516.3085333281142</v>
      </c>
    </row>
    <row r="251" spans="1:6" x14ac:dyDescent="0.2">
      <c r="A251" s="154"/>
      <c r="B251" s="155" t="s">
        <v>53</v>
      </c>
      <c r="C251" s="156">
        <v>18.077181989748837</v>
      </c>
      <c r="D251" s="156">
        <v>1114.9232859389779</v>
      </c>
      <c r="E251" s="156">
        <v>2722.9444991936284</v>
      </c>
      <c r="F251" s="157">
        <v>3837.8677851326065</v>
      </c>
    </row>
    <row r="252" spans="1:6" x14ac:dyDescent="0.2">
      <c r="A252" s="154"/>
      <c r="B252" s="155" t="s">
        <v>54</v>
      </c>
      <c r="C252" s="156">
        <v>73.752280528822425</v>
      </c>
      <c r="D252" s="156">
        <v>5849.9526434732052</v>
      </c>
      <c r="E252" s="156">
        <v>22045.636175942414</v>
      </c>
      <c r="F252" s="157">
        <v>27895.588819415621</v>
      </c>
    </row>
    <row r="253" spans="1:6" x14ac:dyDescent="0.2">
      <c r="A253" s="154"/>
      <c r="B253" s="155" t="s">
        <v>55</v>
      </c>
      <c r="C253" s="156">
        <v>1.9867244441623692E-2</v>
      </c>
      <c r="D253" s="156">
        <v>1.4608907101093527</v>
      </c>
      <c r="E253" s="156">
        <v>6.8924787259107303</v>
      </c>
      <c r="F253" s="157">
        <v>8.353369436020083</v>
      </c>
    </row>
    <row r="254" spans="1:6" x14ac:dyDescent="0.2">
      <c r="A254" s="154"/>
      <c r="B254" s="155" t="s">
        <v>56</v>
      </c>
      <c r="C254" s="156">
        <v>0.50353671744971351</v>
      </c>
      <c r="D254" s="156">
        <v>42.004436187621636</v>
      </c>
      <c r="E254" s="156">
        <v>223.99207356528549</v>
      </c>
      <c r="F254" s="157">
        <v>265.99650975290712</v>
      </c>
    </row>
    <row r="255" spans="1:6" ht="13.5" thickBot="1" x14ac:dyDescent="0.25">
      <c r="A255" s="158"/>
      <c r="B255" s="155" t="s">
        <v>57</v>
      </c>
      <c r="C255" s="156">
        <v>4.1002736699573763</v>
      </c>
      <c r="D255" s="156">
        <v>362.02378606781684</v>
      </c>
      <c r="E255" s="156">
        <v>1366.5268234374328</v>
      </c>
      <c r="F255" s="157">
        <v>1728.5506095052497</v>
      </c>
    </row>
    <row r="256" spans="1:6" x14ac:dyDescent="0.2">
      <c r="A256" s="93">
        <v>43952</v>
      </c>
      <c r="B256" s="94" t="s">
        <v>44</v>
      </c>
      <c r="C256" s="95">
        <v>50.505684271987221</v>
      </c>
      <c r="D256" s="95">
        <v>4022.8173922733235</v>
      </c>
      <c r="E256" s="95">
        <v>13506.770281714967</v>
      </c>
      <c r="F256" s="96">
        <v>17529.587673988291</v>
      </c>
    </row>
    <row r="257" spans="1:6" x14ac:dyDescent="0.2">
      <c r="A257" s="97"/>
      <c r="B257" s="98" t="s">
        <v>45</v>
      </c>
      <c r="C257" s="99">
        <v>3.8407812874347185</v>
      </c>
      <c r="D257" s="99">
        <v>308.9405773204943</v>
      </c>
      <c r="E257" s="99">
        <v>1546.6253600918917</v>
      </c>
      <c r="F257" s="100">
        <v>1855.5659374123861</v>
      </c>
    </row>
    <row r="258" spans="1:6" x14ac:dyDescent="0.2">
      <c r="A258" s="97"/>
      <c r="B258" s="98" t="s">
        <v>46</v>
      </c>
      <c r="C258" s="99">
        <v>0.89769411576486913</v>
      </c>
      <c r="D258" s="99">
        <v>58.912895911795189</v>
      </c>
      <c r="E258" s="99">
        <v>155.74384950668173</v>
      </c>
      <c r="F258" s="100">
        <v>214.65674541847693</v>
      </c>
    </row>
    <row r="259" spans="1:6" x14ac:dyDescent="0.2">
      <c r="A259" s="97"/>
      <c r="B259" s="98" t="s">
        <v>47</v>
      </c>
      <c r="C259" s="99">
        <v>20.945686679354559</v>
      </c>
      <c r="D259" s="99">
        <v>1772.0023563666884</v>
      </c>
      <c r="E259" s="99">
        <v>5344.8758850366448</v>
      </c>
      <c r="F259" s="100">
        <v>7116.878241403333</v>
      </c>
    </row>
    <row r="260" spans="1:6" x14ac:dyDescent="0.2">
      <c r="A260" s="97"/>
      <c r="B260" s="98" t="s">
        <v>48</v>
      </c>
      <c r="C260" s="99">
        <v>140.23485538721249</v>
      </c>
      <c r="D260" s="99">
        <v>11624.649309550421</v>
      </c>
      <c r="E260" s="99">
        <v>41755.030075812218</v>
      </c>
      <c r="F260" s="100">
        <v>53379.679385362637</v>
      </c>
    </row>
    <row r="261" spans="1:6" x14ac:dyDescent="0.2">
      <c r="A261" s="97"/>
      <c r="B261" s="98" t="s">
        <v>49</v>
      </c>
      <c r="C261" s="99">
        <v>30.480753304954018</v>
      </c>
      <c r="D261" s="99">
        <v>2465.7963389491024</v>
      </c>
      <c r="E261" s="99">
        <v>8536.6795699176837</v>
      </c>
      <c r="F261" s="100">
        <v>11002.475908866785</v>
      </c>
    </row>
    <row r="262" spans="1:6" x14ac:dyDescent="0.2">
      <c r="A262" s="97"/>
      <c r="B262" s="98" t="s">
        <v>50</v>
      </c>
      <c r="C262" s="99">
        <v>16.519093163881895</v>
      </c>
      <c r="D262" s="99">
        <v>1420.3525586429942</v>
      </c>
      <c r="E262" s="99">
        <v>5757.1552910685605</v>
      </c>
      <c r="F262" s="100">
        <v>7177.5078497115546</v>
      </c>
    </row>
    <row r="263" spans="1:6" x14ac:dyDescent="0.2">
      <c r="A263" s="97"/>
      <c r="B263" s="98" t="s">
        <v>51</v>
      </c>
      <c r="C263" s="99">
        <v>0.88808102493571406</v>
      </c>
      <c r="D263" s="99">
        <v>69.91711817074318</v>
      </c>
      <c r="E263" s="99">
        <v>217.43973581526515</v>
      </c>
      <c r="F263" s="100">
        <v>287.35685398600833</v>
      </c>
    </row>
    <row r="264" spans="1:6" x14ac:dyDescent="0.2">
      <c r="A264" s="97"/>
      <c r="B264" s="98" t="s">
        <v>52</v>
      </c>
      <c r="C264" s="99">
        <v>5.8808725140486695</v>
      </c>
      <c r="D264" s="99">
        <v>482.25798542115115</v>
      </c>
      <c r="E264" s="99">
        <v>1128.55547984393</v>
      </c>
      <c r="F264" s="100">
        <v>1610.813465265081</v>
      </c>
    </row>
    <row r="265" spans="1:6" x14ac:dyDescent="0.2">
      <c r="A265" s="97"/>
      <c r="B265" s="98" t="s">
        <v>53</v>
      </c>
      <c r="C265" s="99">
        <v>13.790281165761138</v>
      </c>
      <c r="D265" s="99">
        <v>992.89405567876167</v>
      </c>
      <c r="E265" s="99">
        <v>1264.1025103104437</v>
      </c>
      <c r="F265" s="100">
        <v>2256.9965659892055</v>
      </c>
    </row>
    <row r="266" spans="1:6" x14ac:dyDescent="0.2">
      <c r="A266" s="97"/>
      <c r="B266" s="98" t="s">
        <v>54</v>
      </c>
      <c r="C266" s="99">
        <v>70.635149114920566</v>
      </c>
      <c r="D266" s="99">
        <v>6047.3902891799116</v>
      </c>
      <c r="E266" s="99">
        <v>21881.308062556272</v>
      </c>
      <c r="F266" s="100">
        <v>27928.698351736184</v>
      </c>
    </row>
    <row r="267" spans="1:6" x14ac:dyDescent="0.2">
      <c r="A267" s="97"/>
      <c r="B267" s="98" t="s">
        <v>55</v>
      </c>
      <c r="C267" s="99">
        <v>1.7956538914585062E-2</v>
      </c>
      <c r="D267" s="99">
        <v>1.5247150958704669</v>
      </c>
      <c r="E267" s="99">
        <v>7.2220293596126375</v>
      </c>
      <c r="F267" s="100">
        <v>8.7467444554831051</v>
      </c>
    </row>
    <row r="268" spans="1:6" x14ac:dyDescent="0.2">
      <c r="A268" s="97"/>
      <c r="B268" s="98" t="s">
        <v>56</v>
      </c>
      <c r="C268" s="99">
        <v>0.68373689872375665</v>
      </c>
      <c r="D268" s="99">
        <v>44.747325872231094</v>
      </c>
      <c r="E268" s="99">
        <v>235.0277585390869</v>
      </c>
      <c r="F268" s="100">
        <v>279.77508441131801</v>
      </c>
    </row>
    <row r="269" spans="1:6" ht="13.5" thickBot="1" x14ac:dyDescent="0.25">
      <c r="A269" s="101"/>
      <c r="B269" s="98" t="s">
        <v>57</v>
      </c>
      <c r="C269" s="99">
        <v>4.6910375080809334</v>
      </c>
      <c r="D269" s="99">
        <v>375.66491182855788</v>
      </c>
      <c r="E269" s="99">
        <v>1377.2494656764154</v>
      </c>
      <c r="F269" s="100">
        <v>1752.9143775049733</v>
      </c>
    </row>
    <row r="270" spans="1:6" x14ac:dyDescent="0.2">
      <c r="A270" s="105">
        <v>43983</v>
      </c>
      <c r="B270" s="106" t="s">
        <v>44</v>
      </c>
      <c r="C270" s="107">
        <v>51.879208893388103</v>
      </c>
      <c r="D270" s="107">
        <v>4000.2541490223462</v>
      </c>
      <c r="E270" s="107">
        <v>12699.431673802048</v>
      </c>
      <c r="F270" s="108">
        <v>16699.685822824395</v>
      </c>
    </row>
    <row r="271" spans="1:6" x14ac:dyDescent="0.2">
      <c r="A271" s="109"/>
      <c r="B271" s="110" t="s">
        <v>45</v>
      </c>
      <c r="C271" s="111">
        <v>3.551666365519913</v>
      </c>
      <c r="D271" s="111">
        <v>292.02777265677059</v>
      </c>
      <c r="E271" s="111">
        <v>1304.3708932445325</v>
      </c>
      <c r="F271" s="112">
        <v>1596.398665901303</v>
      </c>
    </row>
    <row r="272" spans="1:6" x14ac:dyDescent="0.2">
      <c r="A272" s="109"/>
      <c r="B272" s="110" t="s">
        <v>46</v>
      </c>
      <c r="C272" s="111">
        <v>0.86456350517939362</v>
      </c>
      <c r="D272" s="111">
        <v>60.713023589303752</v>
      </c>
      <c r="E272" s="111">
        <v>152.63477385677655</v>
      </c>
      <c r="F272" s="112">
        <v>213.34779744608031</v>
      </c>
    </row>
    <row r="273" spans="1:6" x14ac:dyDescent="0.2">
      <c r="A273" s="109"/>
      <c r="B273" s="110" t="s">
        <v>47</v>
      </c>
      <c r="C273" s="111">
        <v>22.93415185943385</v>
      </c>
      <c r="D273" s="111">
        <v>1911.5558042027217</v>
      </c>
      <c r="E273" s="111">
        <v>5389.8188365470296</v>
      </c>
      <c r="F273" s="112">
        <v>7301.3746407497511</v>
      </c>
    </row>
    <row r="274" spans="1:6" x14ac:dyDescent="0.2">
      <c r="A274" s="109"/>
      <c r="B274" s="110" t="s">
        <v>48</v>
      </c>
      <c r="C274" s="111">
        <v>141.3971895672841</v>
      </c>
      <c r="D274" s="111">
        <v>11998.923225749571</v>
      </c>
      <c r="E274" s="111">
        <v>41523.592697802043</v>
      </c>
      <c r="F274" s="112">
        <v>53522.515923551618</v>
      </c>
    </row>
    <row r="275" spans="1:6" x14ac:dyDescent="0.2">
      <c r="A275" s="109"/>
      <c r="B275" s="110" t="s">
        <v>49</v>
      </c>
      <c r="C275" s="111">
        <v>28.870997639702232</v>
      </c>
      <c r="D275" s="111">
        <v>2512.2884979290816</v>
      </c>
      <c r="E275" s="111">
        <v>8354.7745664684699</v>
      </c>
      <c r="F275" s="112">
        <v>10867.063064397551</v>
      </c>
    </row>
    <row r="276" spans="1:6" x14ac:dyDescent="0.2">
      <c r="A276" s="109"/>
      <c r="B276" s="110" t="s">
        <v>50</v>
      </c>
      <c r="C276" s="111">
        <v>14.156646227074125</v>
      </c>
      <c r="D276" s="111">
        <v>1365.7469033879497</v>
      </c>
      <c r="E276" s="111">
        <v>5004.1238710125826</v>
      </c>
      <c r="F276" s="112">
        <v>6369.8707744005324</v>
      </c>
    </row>
    <row r="277" spans="1:6" x14ac:dyDescent="0.2">
      <c r="A277" s="109"/>
      <c r="B277" s="110" t="s">
        <v>51</v>
      </c>
      <c r="C277" s="111">
        <v>0.93182279439278759</v>
      </c>
      <c r="D277" s="111">
        <v>70.639616148514236</v>
      </c>
      <c r="E277" s="111">
        <v>214.04155585451011</v>
      </c>
      <c r="F277" s="112">
        <v>284.68117200302436</v>
      </c>
    </row>
    <row r="278" spans="1:6" x14ac:dyDescent="0.2">
      <c r="A278" s="109"/>
      <c r="B278" s="110" t="s">
        <v>52</v>
      </c>
      <c r="C278" s="111">
        <v>7.2599495046807414</v>
      </c>
      <c r="D278" s="111">
        <v>489.94542964105551</v>
      </c>
      <c r="E278" s="111">
        <v>1085.5980295252734</v>
      </c>
      <c r="F278" s="112">
        <v>1575.5434591663288</v>
      </c>
    </row>
    <row r="279" spans="1:6" x14ac:dyDescent="0.2">
      <c r="A279" s="109"/>
      <c r="B279" s="110" t="s">
        <v>53</v>
      </c>
      <c r="C279" s="111">
        <v>16.741416496713299</v>
      </c>
      <c r="D279" s="111">
        <v>1140.1189933283358</v>
      </c>
      <c r="E279" s="111">
        <v>1917.3247924543587</v>
      </c>
      <c r="F279" s="112">
        <v>3057.4437857826942</v>
      </c>
    </row>
    <row r="280" spans="1:6" x14ac:dyDescent="0.2">
      <c r="A280" s="109"/>
      <c r="B280" s="110" t="s">
        <v>54</v>
      </c>
      <c r="C280" s="111">
        <v>67.06635722552565</v>
      </c>
      <c r="D280" s="111">
        <v>5994.6950346488475</v>
      </c>
      <c r="E280" s="111">
        <v>20586.985885864793</v>
      </c>
      <c r="F280" s="112">
        <v>26581.680920513641</v>
      </c>
    </row>
    <row r="281" spans="1:6" x14ac:dyDescent="0.2">
      <c r="A281" s="109"/>
      <c r="B281" s="110" t="s">
        <v>55</v>
      </c>
      <c r="C281" s="111">
        <v>1.1439289640563654E-2</v>
      </c>
      <c r="D281" s="111">
        <v>1.3441613449128313</v>
      </c>
      <c r="E281" s="111">
        <v>6.1769325160664756</v>
      </c>
      <c r="F281" s="112">
        <v>7.521093860979307</v>
      </c>
    </row>
    <row r="282" spans="1:6" x14ac:dyDescent="0.2">
      <c r="A282" s="109"/>
      <c r="B282" s="110" t="s">
        <v>56</v>
      </c>
      <c r="C282" s="111">
        <v>0.73917084490338747</v>
      </c>
      <c r="D282" s="111">
        <v>44.300807908116006</v>
      </c>
      <c r="E282" s="111">
        <v>204.96926251958226</v>
      </c>
      <c r="F282" s="112">
        <v>249.27007042769827</v>
      </c>
    </row>
    <row r="283" spans="1:6" ht="13.5" thickBot="1" x14ac:dyDescent="0.25">
      <c r="A283" s="113"/>
      <c r="B283" s="110" t="s">
        <v>57</v>
      </c>
      <c r="C283" s="111">
        <v>3.6084035823326608</v>
      </c>
      <c r="D283" s="111">
        <v>366.18236319115869</v>
      </c>
      <c r="E283" s="111">
        <v>1256.6429994339157</v>
      </c>
      <c r="F283" s="112">
        <v>1622.8253626250744</v>
      </c>
    </row>
    <row r="284" spans="1:6" x14ac:dyDescent="0.2">
      <c r="A284" s="162">
        <v>44013</v>
      </c>
      <c r="B284" s="163" t="s">
        <v>44</v>
      </c>
      <c r="C284" s="164">
        <v>50.836639680482051</v>
      </c>
      <c r="D284" s="164">
        <v>4405.9502118410319</v>
      </c>
      <c r="E284" s="164">
        <v>13800.313353757587</v>
      </c>
      <c r="F284" s="165">
        <v>18206.26356559862</v>
      </c>
    </row>
    <row r="285" spans="1:6" x14ac:dyDescent="0.2">
      <c r="A285" s="166"/>
      <c r="B285" s="118" t="s">
        <v>45</v>
      </c>
      <c r="C285" s="119">
        <v>3.4248364147841586</v>
      </c>
      <c r="D285" s="119">
        <v>307.77959736514077</v>
      </c>
      <c r="E285" s="119">
        <v>1347.2710283882279</v>
      </c>
      <c r="F285" s="120">
        <v>1655.0506257533686</v>
      </c>
    </row>
    <row r="286" spans="1:6" x14ac:dyDescent="0.2">
      <c r="A286" s="166"/>
      <c r="B286" s="118" t="s">
        <v>46</v>
      </c>
      <c r="C286" s="119">
        <v>0.85561750046724583</v>
      </c>
      <c r="D286" s="119">
        <v>61.851740724231078</v>
      </c>
      <c r="E286" s="119">
        <v>157.94293602853335</v>
      </c>
      <c r="F286" s="120">
        <v>219.79467675276442</v>
      </c>
    </row>
    <row r="287" spans="1:6" x14ac:dyDescent="0.2">
      <c r="A287" s="166"/>
      <c r="B287" s="118" t="s">
        <v>47</v>
      </c>
      <c r="C287" s="119">
        <v>23.761623447429532</v>
      </c>
      <c r="D287" s="119">
        <v>1866.8796086994444</v>
      </c>
      <c r="E287" s="119">
        <v>5361.6734092102579</v>
      </c>
      <c r="F287" s="120">
        <v>7228.5530179097022</v>
      </c>
    </row>
    <row r="288" spans="1:6" x14ac:dyDescent="0.2">
      <c r="A288" s="166"/>
      <c r="B288" s="118" t="s">
        <v>48</v>
      </c>
      <c r="C288" s="119">
        <v>140.95764374575708</v>
      </c>
      <c r="D288" s="119">
        <v>12973.725324808831</v>
      </c>
      <c r="E288" s="119">
        <v>43596.856854725018</v>
      </c>
      <c r="F288" s="120">
        <v>56570.582179533849</v>
      </c>
    </row>
    <row r="289" spans="1:6" x14ac:dyDescent="0.2">
      <c r="A289" s="166"/>
      <c r="B289" s="118" t="s">
        <v>49</v>
      </c>
      <c r="C289" s="119">
        <v>29.140141637495592</v>
      </c>
      <c r="D289" s="119">
        <v>2645.2821990841067</v>
      </c>
      <c r="E289" s="119">
        <v>8864.5370221346111</v>
      </c>
      <c r="F289" s="120">
        <v>11509.819221218717</v>
      </c>
    </row>
    <row r="290" spans="1:6" x14ac:dyDescent="0.2">
      <c r="A290" s="166"/>
      <c r="B290" s="118" t="s">
        <v>50</v>
      </c>
      <c r="C290" s="119">
        <v>12.435875300773535</v>
      </c>
      <c r="D290" s="119">
        <v>1217.8359714859046</v>
      </c>
      <c r="E290" s="119">
        <v>4482.2105348117402</v>
      </c>
      <c r="F290" s="120">
        <v>5700.0465062976446</v>
      </c>
    </row>
    <row r="291" spans="1:6" x14ac:dyDescent="0.2">
      <c r="A291" s="166"/>
      <c r="B291" s="118" t="s">
        <v>51</v>
      </c>
      <c r="C291" s="119">
        <v>0.91073900726962143</v>
      </c>
      <c r="D291" s="119">
        <v>73.498298213427773</v>
      </c>
      <c r="E291" s="119">
        <v>223.38712793141667</v>
      </c>
      <c r="F291" s="120">
        <v>296.88542614484447</v>
      </c>
    </row>
    <row r="292" spans="1:6" x14ac:dyDescent="0.2">
      <c r="A292" s="166"/>
      <c r="B292" s="118" t="s">
        <v>52</v>
      </c>
      <c r="C292" s="119">
        <v>8.3453077487614546</v>
      </c>
      <c r="D292" s="119">
        <v>577.57522931542496</v>
      </c>
      <c r="E292" s="119">
        <v>1216.2338876498193</v>
      </c>
      <c r="F292" s="120">
        <v>1793.8091169652444</v>
      </c>
    </row>
    <row r="293" spans="1:6" x14ac:dyDescent="0.2">
      <c r="A293" s="166"/>
      <c r="B293" s="118" t="s">
        <v>53</v>
      </c>
      <c r="C293" s="119">
        <v>15.672217822487942</v>
      </c>
      <c r="D293" s="119">
        <v>1383.0182154705021</v>
      </c>
      <c r="E293" s="119">
        <v>3148.3677411221497</v>
      </c>
      <c r="F293" s="120">
        <v>4531.3859565926523</v>
      </c>
    </row>
    <row r="294" spans="1:6" x14ac:dyDescent="0.2">
      <c r="A294" s="166"/>
      <c r="B294" s="118" t="s">
        <v>54</v>
      </c>
      <c r="C294" s="119">
        <v>68.809836913344753</v>
      </c>
      <c r="D294" s="119">
        <v>6137.1389591357474</v>
      </c>
      <c r="E294" s="119">
        <v>20638.798683964789</v>
      </c>
      <c r="F294" s="120">
        <v>26775.937643100537</v>
      </c>
    </row>
    <row r="295" spans="1:6" x14ac:dyDescent="0.2">
      <c r="A295" s="166"/>
      <c r="B295" s="118" t="s">
        <v>55</v>
      </c>
      <c r="C295" s="119">
        <v>1.5318697245793829E-2</v>
      </c>
      <c r="D295" s="119">
        <v>1.6183581188191671</v>
      </c>
      <c r="E295" s="119">
        <v>7.2702528878727719</v>
      </c>
      <c r="F295" s="120">
        <v>8.8886110066919386</v>
      </c>
    </row>
    <row r="296" spans="1:6" x14ac:dyDescent="0.2">
      <c r="A296" s="166"/>
      <c r="B296" s="118" t="s">
        <v>56</v>
      </c>
      <c r="C296" s="119">
        <v>0.66032746000309928</v>
      </c>
      <c r="D296" s="119">
        <v>46.454048838061034</v>
      </c>
      <c r="E296" s="119">
        <v>207.68981399877586</v>
      </c>
      <c r="F296" s="120">
        <v>254.14386283683689</v>
      </c>
    </row>
    <row r="297" spans="1:6" ht="13.5" thickBot="1" x14ac:dyDescent="0.25">
      <c r="A297" s="167"/>
      <c r="B297" s="118" t="s">
        <v>57</v>
      </c>
      <c r="C297" s="119">
        <v>4.1868168311110763</v>
      </c>
      <c r="D297" s="119">
        <v>384.36696803406301</v>
      </c>
      <c r="E297" s="119">
        <v>1293.0391250345567</v>
      </c>
      <c r="F297" s="120">
        <v>1677.4060930686196</v>
      </c>
    </row>
    <row r="298" spans="1:6" x14ac:dyDescent="0.2">
      <c r="A298" s="126">
        <v>44044</v>
      </c>
      <c r="B298" s="127" t="s">
        <v>44</v>
      </c>
      <c r="C298" s="128">
        <v>52.834722835147581</v>
      </c>
      <c r="D298" s="128">
        <v>4409.5051085201985</v>
      </c>
      <c r="E298" s="128">
        <v>13946.497781008353</v>
      </c>
      <c r="F298" s="129">
        <v>18356.00288952855</v>
      </c>
    </row>
    <row r="299" spans="1:6" x14ac:dyDescent="0.2">
      <c r="A299" s="130"/>
      <c r="B299" s="131" t="s">
        <v>45</v>
      </c>
      <c r="C299" s="132">
        <v>3.7602022984475405</v>
      </c>
      <c r="D299" s="132">
        <v>310.55548639435773</v>
      </c>
      <c r="E299" s="132">
        <v>1347.7786091995422</v>
      </c>
      <c r="F299" s="133">
        <v>1658.3340955939</v>
      </c>
    </row>
    <row r="300" spans="1:6" x14ac:dyDescent="0.2">
      <c r="A300" s="130"/>
      <c r="B300" s="131" t="s">
        <v>46</v>
      </c>
      <c r="C300" s="132">
        <v>0.85004959263267021</v>
      </c>
      <c r="D300" s="132">
        <v>59.817688631220754</v>
      </c>
      <c r="E300" s="132">
        <v>148.74700049544168</v>
      </c>
      <c r="F300" s="133">
        <v>208.56468912666244</v>
      </c>
    </row>
    <row r="301" spans="1:6" x14ac:dyDescent="0.2">
      <c r="A301" s="130"/>
      <c r="B301" s="131" t="s">
        <v>47</v>
      </c>
      <c r="C301" s="132">
        <v>24.340904509855292</v>
      </c>
      <c r="D301" s="132">
        <v>2006.969857667365</v>
      </c>
      <c r="E301" s="132">
        <v>6106.3802719649457</v>
      </c>
      <c r="F301" s="133">
        <v>8113.3501296323102</v>
      </c>
    </row>
    <row r="302" spans="1:6" x14ac:dyDescent="0.2">
      <c r="A302" s="130"/>
      <c r="B302" s="131" t="s">
        <v>48</v>
      </c>
      <c r="C302" s="132">
        <v>134.72734030604363</v>
      </c>
      <c r="D302" s="132">
        <v>12622.572656616197</v>
      </c>
      <c r="E302" s="132">
        <v>42282.149015094838</v>
      </c>
      <c r="F302" s="133">
        <v>54904.721671711035</v>
      </c>
    </row>
    <row r="303" spans="1:6" x14ac:dyDescent="0.2">
      <c r="A303" s="130"/>
      <c r="B303" s="131" t="s">
        <v>49</v>
      </c>
      <c r="C303" s="132">
        <v>29.546628493114785</v>
      </c>
      <c r="D303" s="132">
        <v>2656.0768541303482</v>
      </c>
      <c r="E303" s="132">
        <v>8923.5506588491135</v>
      </c>
      <c r="F303" s="133">
        <v>11579.627512979461</v>
      </c>
    </row>
    <row r="304" spans="1:6" x14ac:dyDescent="0.2">
      <c r="A304" s="130"/>
      <c r="B304" s="131" t="s">
        <v>50</v>
      </c>
      <c r="C304" s="132">
        <v>11.253945707712088</v>
      </c>
      <c r="D304" s="132">
        <v>1102.8557483939701</v>
      </c>
      <c r="E304" s="132">
        <v>4183.2973634846021</v>
      </c>
      <c r="F304" s="133">
        <v>5286.1531118785724</v>
      </c>
    </row>
    <row r="305" spans="1:6" x14ac:dyDescent="0.2">
      <c r="A305" s="130"/>
      <c r="B305" s="131" t="s">
        <v>51</v>
      </c>
      <c r="C305" s="132">
        <v>0.92860432458957409</v>
      </c>
      <c r="D305" s="132">
        <v>74.951653152724589</v>
      </c>
      <c r="E305" s="132">
        <v>230.63107505606493</v>
      </c>
      <c r="F305" s="133">
        <v>305.58272820878949</v>
      </c>
    </row>
    <row r="306" spans="1:6" x14ac:dyDescent="0.2">
      <c r="A306" s="130"/>
      <c r="B306" s="131" t="s">
        <v>52</v>
      </c>
      <c r="C306" s="132">
        <v>6.5571107565202391</v>
      </c>
      <c r="D306" s="132">
        <v>576.09675137430224</v>
      </c>
      <c r="E306" s="132">
        <v>1256.8867676913032</v>
      </c>
      <c r="F306" s="133">
        <v>1832.9835190656054</v>
      </c>
    </row>
    <row r="307" spans="1:6" x14ac:dyDescent="0.2">
      <c r="A307" s="130"/>
      <c r="B307" s="131" t="s">
        <v>53</v>
      </c>
      <c r="C307" s="132">
        <v>17.629745191282048</v>
      </c>
      <c r="D307" s="132">
        <v>1383.8702335097989</v>
      </c>
      <c r="E307" s="132">
        <v>3378.2679308717229</v>
      </c>
      <c r="F307" s="133">
        <v>4762.1381643815221</v>
      </c>
    </row>
    <row r="308" spans="1:6" x14ac:dyDescent="0.2">
      <c r="A308" s="130"/>
      <c r="B308" s="131" t="s">
        <v>54</v>
      </c>
      <c r="C308" s="132">
        <v>72.62032195431955</v>
      </c>
      <c r="D308" s="132">
        <v>6245.5479139996087</v>
      </c>
      <c r="E308" s="132">
        <v>21093.36312212648</v>
      </c>
      <c r="F308" s="133">
        <v>27338.91103612609</v>
      </c>
    </row>
    <row r="309" spans="1:6" x14ac:dyDescent="0.2">
      <c r="A309" s="130"/>
      <c r="B309" s="131" t="s">
        <v>55</v>
      </c>
      <c r="C309" s="132">
        <v>1.9606427235579548E-2</v>
      </c>
      <c r="D309" s="132">
        <v>1.782092366231721</v>
      </c>
      <c r="E309" s="132">
        <v>7.6910744615263527</v>
      </c>
      <c r="F309" s="133">
        <v>9.4731668277580745</v>
      </c>
    </row>
    <row r="310" spans="1:6" x14ac:dyDescent="0.2">
      <c r="A310" s="130"/>
      <c r="B310" s="131" t="s">
        <v>56</v>
      </c>
      <c r="C310" s="132">
        <v>0.66141492172339578</v>
      </c>
      <c r="D310" s="132">
        <v>44.954029790394571</v>
      </c>
      <c r="E310" s="132">
        <v>204.74885800319751</v>
      </c>
      <c r="F310" s="133">
        <v>249.70288779359208</v>
      </c>
    </row>
    <row r="311" spans="1:6" ht="13.5" thickBot="1" x14ac:dyDescent="0.25">
      <c r="A311" s="134"/>
      <c r="B311" s="131" t="s">
        <v>57</v>
      </c>
      <c r="C311" s="132">
        <v>4.282401224252089</v>
      </c>
      <c r="D311" s="132">
        <v>388.52769936307084</v>
      </c>
      <c r="E311" s="132">
        <v>1325.7952867347153</v>
      </c>
      <c r="F311" s="133">
        <v>1714.3229860977863</v>
      </c>
    </row>
    <row r="312" spans="1:6" x14ac:dyDescent="0.2">
      <c r="A312" s="138">
        <v>44075</v>
      </c>
      <c r="B312" s="139" t="s">
        <v>44</v>
      </c>
      <c r="C312" s="140">
        <v>51.378555573586361</v>
      </c>
      <c r="D312" s="140">
        <v>4531.1459545065045</v>
      </c>
      <c r="E312" s="140">
        <v>13811.113694240472</v>
      </c>
      <c r="F312" s="141">
        <v>18342.259648746978</v>
      </c>
    </row>
    <row r="313" spans="1:6" x14ac:dyDescent="0.2">
      <c r="A313" s="142"/>
      <c r="B313" s="143" t="s">
        <v>45</v>
      </c>
      <c r="C313" s="144">
        <v>3.7620562113312794</v>
      </c>
      <c r="D313" s="144">
        <v>315.91304368391189</v>
      </c>
      <c r="E313" s="144">
        <v>1311.322296135967</v>
      </c>
      <c r="F313" s="145">
        <v>1627.2353398198788</v>
      </c>
    </row>
    <row r="314" spans="1:6" x14ac:dyDescent="0.2">
      <c r="A314" s="142"/>
      <c r="B314" s="143" t="s">
        <v>46</v>
      </c>
      <c r="C314" s="144">
        <v>0.82217326007929947</v>
      </c>
      <c r="D314" s="144">
        <v>59.071684005254369</v>
      </c>
      <c r="E314" s="144">
        <v>143.81303435283741</v>
      </c>
      <c r="F314" s="145">
        <v>202.88471835809179</v>
      </c>
    </row>
    <row r="315" spans="1:6" x14ac:dyDescent="0.2">
      <c r="A315" s="142"/>
      <c r="B315" s="143" t="s">
        <v>47</v>
      </c>
      <c r="C315" s="144">
        <v>24.217637400415988</v>
      </c>
      <c r="D315" s="144">
        <v>2017.0353382563455</v>
      </c>
      <c r="E315" s="144">
        <v>6143.0523541885914</v>
      </c>
      <c r="F315" s="145">
        <v>8160.0876924449367</v>
      </c>
    </row>
    <row r="316" spans="1:6" x14ac:dyDescent="0.2">
      <c r="A316" s="142"/>
      <c r="B316" s="143" t="s">
        <v>48</v>
      </c>
      <c r="C316" s="144">
        <v>138.04795797200376</v>
      </c>
      <c r="D316" s="144">
        <v>12759.129261805383</v>
      </c>
      <c r="E316" s="144">
        <v>41270.414151897043</v>
      </c>
      <c r="F316" s="145">
        <v>54029.543413702428</v>
      </c>
    </row>
    <row r="317" spans="1:6" x14ac:dyDescent="0.2">
      <c r="A317" s="142"/>
      <c r="B317" s="143" t="s">
        <v>49</v>
      </c>
      <c r="C317" s="144">
        <v>29.175371475930611</v>
      </c>
      <c r="D317" s="144">
        <v>2664.2157297165936</v>
      </c>
      <c r="E317" s="144">
        <v>8751.8119551804321</v>
      </c>
      <c r="F317" s="145">
        <v>11416.027684897026</v>
      </c>
    </row>
    <row r="318" spans="1:6" x14ac:dyDescent="0.2">
      <c r="A318" s="142"/>
      <c r="B318" s="143" t="s">
        <v>50</v>
      </c>
      <c r="C318" s="144">
        <v>11.039770899637499</v>
      </c>
      <c r="D318" s="144">
        <v>1011.116395963781</v>
      </c>
      <c r="E318" s="144">
        <v>3438.4594307434381</v>
      </c>
      <c r="F318" s="145">
        <v>4449.5758267072188</v>
      </c>
    </row>
    <row r="319" spans="1:6" x14ac:dyDescent="0.2">
      <c r="A319" s="142"/>
      <c r="B319" s="143" t="s">
        <v>51</v>
      </c>
      <c r="C319" s="144">
        <v>0.88142069195690897</v>
      </c>
      <c r="D319" s="144">
        <v>74.865936886911896</v>
      </c>
      <c r="E319" s="144">
        <v>225.04775638499771</v>
      </c>
      <c r="F319" s="145">
        <v>299.91369327190961</v>
      </c>
    </row>
    <row r="320" spans="1:6" x14ac:dyDescent="0.2">
      <c r="A320" s="142"/>
      <c r="B320" s="143" t="s">
        <v>52</v>
      </c>
      <c r="C320" s="144">
        <v>8.2963282680868602</v>
      </c>
      <c r="D320" s="144">
        <v>597.91134275277284</v>
      </c>
      <c r="E320" s="144">
        <v>1195.2521484173158</v>
      </c>
      <c r="F320" s="145">
        <v>1793.1634911700885</v>
      </c>
    </row>
    <row r="321" spans="1:6" x14ac:dyDescent="0.2">
      <c r="A321" s="142"/>
      <c r="B321" s="143" t="s">
        <v>53</v>
      </c>
      <c r="C321" s="144">
        <v>16.454487409190936</v>
      </c>
      <c r="D321" s="144">
        <v>1478.4732703335646</v>
      </c>
      <c r="E321" s="144">
        <v>3742.1070714437988</v>
      </c>
      <c r="F321" s="145">
        <v>5220.5803417773632</v>
      </c>
    </row>
    <row r="322" spans="1:6" x14ac:dyDescent="0.2">
      <c r="A322" s="142"/>
      <c r="B322" s="143" t="s">
        <v>54</v>
      </c>
      <c r="C322" s="144">
        <v>70.552577469218903</v>
      </c>
      <c r="D322" s="144">
        <v>6382.8066874068245</v>
      </c>
      <c r="E322" s="144">
        <v>20713.164293537662</v>
      </c>
      <c r="F322" s="145">
        <v>27095.970980944487</v>
      </c>
    </row>
    <row r="323" spans="1:6" x14ac:dyDescent="0.2">
      <c r="A323" s="142"/>
      <c r="B323" s="143" t="s">
        <v>55</v>
      </c>
      <c r="C323" s="144">
        <v>1.8399581210959887E-2</v>
      </c>
      <c r="D323" s="144">
        <v>1.8134442345413764</v>
      </c>
      <c r="E323" s="144">
        <v>7.4892275685630931</v>
      </c>
      <c r="F323" s="145">
        <v>9.3026718031044702</v>
      </c>
    </row>
    <row r="324" spans="1:6" x14ac:dyDescent="0.2">
      <c r="A324" s="142"/>
      <c r="B324" s="143" t="s">
        <v>56</v>
      </c>
      <c r="C324" s="144">
        <v>0.61932525068479172</v>
      </c>
      <c r="D324" s="144">
        <v>46.759468888579057</v>
      </c>
      <c r="E324" s="144">
        <v>212.53826227185218</v>
      </c>
      <c r="F324" s="145">
        <v>259.29773116043123</v>
      </c>
    </row>
    <row r="325" spans="1:6" ht="13.5" thickBot="1" x14ac:dyDescent="0.25">
      <c r="A325" s="146"/>
      <c r="B325" s="143" t="s">
        <v>57</v>
      </c>
      <c r="C325" s="144">
        <v>4.7468740093861088</v>
      </c>
      <c r="D325" s="144">
        <v>392.91709322361021</v>
      </c>
      <c r="E325" s="144">
        <v>1282.56541734332</v>
      </c>
      <c r="F325" s="145">
        <v>1675.4825105669302</v>
      </c>
    </row>
    <row r="326" spans="1:6" x14ac:dyDescent="0.2">
      <c r="A326" s="150">
        <v>44105</v>
      </c>
      <c r="B326" s="151" t="s">
        <v>44</v>
      </c>
      <c r="C326" s="152">
        <v>51.509846367174859</v>
      </c>
      <c r="D326" s="152">
        <v>4853.0368277522648</v>
      </c>
      <c r="E326" s="152">
        <v>14894.443955553381</v>
      </c>
      <c r="F326" s="153">
        <v>19747.480783305647</v>
      </c>
    </row>
    <row r="327" spans="1:6" x14ac:dyDescent="0.2">
      <c r="A327" s="154"/>
      <c r="B327" s="155" t="s">
        <v>45</v>
      </c>
      <c r="C327" s="156">
        <v>3.8048856458904492</v>
      </c>
      <c r="D327" s="156">
        <v>336.07442679183197</v>
      </c>
      <c r="E327" s="156">
        <v>1406.124764900957</v>
      </c>
      <c r="F327" s="157">
        <v>1742.1991916927889</v>
      </c>
    </row>
    <row r="328" spans="1:6" x14ac:dyDescent="0.2">
      <c r="A328" s="154"/>
      <c r="B328" s="155" t="s">
        <v>46</v>
      </c>
      <c r="C328" s="156">
        <v>0.81176887641836704</v>
      </c>
      <c r="D328" s="156">
        <v>62.259214025288436</v>
      </c>
      <c r="E328" s="156">
        <v>147.34344963567017</v>
      </c>
      <c r="F328" s="157">
        <v>209.6026636609586</v>
      </c>
    </row>
    <row r="329" spans="1:6" x14ac:dyDescent="0.2">
      <c r="A329" s="154"/>
      <c r="B329" s="155" t="s">
        <v>47</v>
      </c>
      <c r="C329" s="156">
        <v>22.855786228810175</v>
      </c>
      <c r="D329" s="156">
        <v>2049.9497073321777</v>
      </c>
      <c r="E329" s="156">
        <v>5871.2198620660674</v>
      </c>
      <c r="F329" s="157">
        <v>7921.1695693982456</v>
      </c>
    </row>
    <row r="330" spans="1:6" x14ac:dyDescent="0.2">
      <c r="A330" s="154"/>
      <c r="B330" s="155" t="s">
        <v>48</v>
      </c>
      <c r="C330" s="156">
        <v>136.6383693458894</v>
      </c>
      <c r="D330" s="156">
        <v>13493.198920714825</v>
      </c>
      <c r="E330" s="156">
        <v>43404.228037800494</v>
      </c>
      <c r="F330" s="157">
        <v>56897.426958515323</v>
      </c>
    </row>
    <row r="331" spans="1:6" x14ac:dyDescent="0.2">
      <c r="A331" s="154"/>
      <c r="B331" s="155" t="s">
        <v>49</v>
      </c>
      <c r="C331" s="156">
        <v>30.036394219537399</v>
      </c>
      <c r="D331" s="156">
        <v>2796.2295350793206</v>
      </c>
      <c r="E331" s="156">
        <v>9199.3107689939043</v>
      </c>
      <c r="F331" s="157">
        <v>11995.540304073225</v>
      </c>
    </row>
    <row r="332" spans="1:6" x14ac:dyDescent="0.2">
      <c r="A332" s="154"/>
      <c r="B332" s="155" t="s">
        <v>50</v>
      </c>
      <c r="C332" s="156">
        <v>13.000252825625244</v>
      </c>
      <c r="D332" s="156">
        <v>1083.1220007069528</v>
      </c>
      <c r="E332" s="156">
        <v>3783.6011348604347</v>
      </c>
      <c r="F332" s="157">
        <v>4866.7231355673875</v>
      </c>
    </row>
    <row r="333" spans="1:6" x14ac:dyDescent="0.2">
      <c r="A333" s="154"/>
      <c r="B333" s="155" t="s">
        <v>51</v>
      </c>
      <c r="C333" s="156">
        <v>0.91270258286939054</v>
      </c>
      <c r="D333" s="156">
        <v>82.375582460096197</v>
      </c>
      <c r="E333" s="156">
        <v>239.61926691926129</v>
      </c>
      <c r="F333" s="157">
        <v>321.9948493793575</v>
      </c>
    </row>
    <row r="334" spans="1:6" x14ac:dyDescent="0.2">
      <c r="A334" s="154"/>
      <c r="B334" s="155" t="s">
        <v>52</v>
      </c>
      <c r="C334" s="156">
        <v>7.0250585295321137</v>
      </c>
      <c r="D334" s="156">
        <v>666.36331641164224</v>
      </c>
      <c r="E334" s="156">
        <v>1238.1792700864767</v>
      </c>
      <c r="F334" s="157">
        <v>1904.5425864981189</v>
      </c>
    </row>
    <row r="335" spans="1:6" x14ac:dyDescent="0.2">
      <c r="A335" s="154"/>
      <c r="B335" s="155" t="s">
        <v>53</v>
      </c>
      <c r="C335" s="156">
        <v>16.077409130352088</v>
      </c>
      <c r="D335" s="156">
        <v>1506.0307269904361</v>
      </c>
      <c r="E335" s="156">
        <v>3548.4149408359672</v>
      </c>
      <c r="F335" s="157">
        <v>5054.4456678264032</v>
      </c>
    </row>
    <row r="336" spans="1:6" x14ac:dyDescent="0.2">
      <c r="A336" s="154"/>
      <c r="B336" s="155" t="s">
        <v>54</v>
      </c>
      <c r="C336" s="156">
        <v>72.359711215277343</v>
      </c>
      <c r="D336" s="156">
        <v>6850.0242502018</v>
      </c>
      <c r="E336" s="156">
        <v>22113.309526303794</v>
      </c>
      <c r="F336" s="157">
        <v>28963.333776505595</v>
      </c>
    </row>
    <row r="337" spans="1:6" x14ac:dyDescent="0.2">
      <c r="A337" s="154"/>
      <c r="B337" s="155" t="s">
        <v>55</v>
      </c>
      <c r="C337" s="156">
        <v>1.8841467889923649E-2</v>
      </c>
      <c r="D337" s="156">
        <v>1.9129735566657819</v>
      </c>
      <c r="E337" s="156">
        <v>9.2660523873920457</v>
      </c>
      <c r="F337" s="157">
        <v>11.179025944057827</v>
      </c>
    </row>
    <row r="338" spans="1:6" x14ac:dyDescent="0.2">
      <c r="A338" s="154"/>
      <c r="B338" s="155" t="s">
        <v>56</v>
      </c>
      <c r="C338" s="156">
        <v>0.67614894185889873</v>
      </c>
      <c r="D338" s="156">
        <v>47.856034989155049</v>
      </c>
      <c r="E338" s="156">
        <v>202.9371036745442</v>
      </c>
      <c r="F338" s="157">
        <v>250.79313866369927</v>
      </c>
    </row>
    <row r="339" spans="1:6" ht="13.5" thickBot="1" x14ac:dyDescent="0.25">
      <c r="A339" s="158"/>
      <c r="B339" s="155" t="s">
        <v>57</v>
      </c>
      <c r="C339" s="156">
        <v>4.2858254168824166</v>
      </c>
      <c r="D339" s="156">
        <v>409.65490055572855</v>
      </c>
      <c r="E339" s="156">
        <v>1411.1875545828602</v>
      </c>
      <c r="F339" s="157">
        <v>1820.8424551385888</v>
      </c>
    </row>
    <row r="340" spans="1:6" x14ac:dyDescent="0.2">
      <c r="A340" s="93">
        <v>44136</v>
      </c>
      <c r="B340" s="94" t="s">
        <v>44</v>
      </c>
      <c r="C340" s="95">
        <v>50.679809259432595</v>
      </c>
      <c r="D340" s="95">
        <v>4465.9483184766623</v>
      </c>
      <c r="E340" s="95">
        <v>14406.553168201801</v>
      </c>
      <c r="F340" s="96">
        <v>18872.501486678462</v>
      </c>
    </row>
    <row r="341" spans="1:6" x14ac:dyDescent="0.2">
      <c r="A341" s="97"/>
      <c r="B341" s="98" t="s">
        <v>45</v>
      </c>
      <c r="C341" s="99">
        <v>3.4951051312324459</v>
      </c>
      <c r="D341" s="99">
        <v>303.7033457611978</v>
      </c>
      <c r="E341" s="99">
        <v>1392.3677841996525</v>
      </c>
      <c r="F341" s="100">
        <v>1696.0711299608504</v>
      </c>
    </row>
    <row r="342" spans="1:6" x14ac:dyDescent="0.2">
      <c r="A342" s="97"/>
      <c r="B342" s="98" t="s">
        <v>46</v>
      </c>
      <c r="C342" s="99">
        <v>0.69222440400170182</v>
      </c>
      <c r="D342" s="99">
        <v>56.362726991031202</v>
      </c>
      <c r="E342" s="99">
        <v>147.90133022533655</v>
      </c>
      <c r="F342" s="100">
        <v>204.26405721636775</v>
      </c>
    </row>
    <row r="343" spans="1:6" x14ac:dyDescent="0.2">
      <c r="A343" s="97"/>
      <c r="B343" s="98" t="s">
        <v>47</v>
      </c>
      <c r="C343" s="99">
        <v>20.674712444320818</v>
      </c>
      <c r="D343" s="99">
        <v>1823.8618447934789</v>
      </c>
      <c r="E343" s="99">
        <v>5618.5936346556846</v>
      </c>
      <c r="F343" s="100">
        <v>7442.4554794491632</v>
      </c>
    </row>
    <row r="344" spans="1:6" x14ac:dyDescent="0.2">
      <c r="A344" s="97"/>
      <c r="B344" s="98" t="s">
        <v>48</v>
      </c>
      <c r="C344" s="99">
        <v>143.70066207719981</v>
      </c>
      <c r="D344" s="99">
        <v>12690.052158988152</v>
      </c>
      <c r="E344" s="99">
        <v>43537.089842169764</v>
      </c>
      <c r="F344" s="100">
        <v>56227.142001157918</v>
      </c>
    </row>
    <row r="345" spans="1:6" x14ac:dyDescent="0.2">
      <c r="A345" s="97"/>
      <c r="B345" s="98" t="s">
        <v>49</v>
      </c>
      <c r="C345" s="99">
        <v>29.113998465388899</v>
      </c>
      <c r="D345" s="99">
        <v>2596.0158540102375</v>
      </c>
      <c r="E345" s="99">
        <v>9142.3920910770885</v>
      </c>
      <c r="F345" s="100">
        <v>11738.407945087325</v>
      </c>
    </row>
    <row r="346" spans="1:6" x14ac:dyDescent="0.2">
      <c r="A346" s="97"/>
      <c r="B346" s="98" t="s">
        <v>50</v>
      </c>
      <c r="C346" s="99">
        <v>15.514395266907878</v>
      </c>
      <c r="D346" s="99">
        <v>1209.2732058118825</v>
      </c>
      <c r="E346" s="99">
        <v>4566.1327984501595</v>
      </c>
      <c r="F346" s="100">
        <v>5775.4060042620422</v>
      </c>
    </row>
    <row r="347" spans="1:6" x14ac:dyDescent="0.2">
      <c r="A347" s="97"/>
      <c r="B347" s="98" t="s">
        <v>51</v>
      </c>
      <c r="C347" s="99">
        <v>0.96986151633568196</v>
      </c>
      <c r="D347" s="99">
        <v>76.129730512006034</v>
      </c>
      <c r="E347" s="99">
        <v>235.44898821640496</v>
      </c>
      <c r="F347" s="100">
        <v>311.57871872841099</v>
      </c>
    </row>
    <row r="348" spans="1:6" x14ac:dyDescent="0.2">
      <c r="A348" s="97"/>
      <c r="B348" s="98" t="s">
        <v>52</v>
      </c>
      <c r="C348" s="99">
        <v>8.1850287603595024</v>
      </c>
      <c r="D348" s="99">
        <v>610.98817853675268</v>
      </c>
      <c r="E348" s="99">
        <v>1111.4744136786408</v>
      </c>
      <c r="F348" s="100">
        <v>1722.4625922153934</v>
      </c>
    </row>
    <row r="349" spans="1:6" x14ac:dyDescent="0.2">
      <c r="A349" s="97"/>
      <c r="B349" s="98" t="s">
        <v>53</v>
      </c>
      <c r="C349" s="99">
        <v>12.877251265051411</v>
      </c>
      <c r="D349" s="99">
        <v>1217.066898276267</v>
      </c>
      <c r="E349" s="99">
        <v>2797.1361265053438</v>
      </c>
      <c r="F349" s="100">
        <v>4014.203024781611</v>
      </c>
    </row>
    <row r="350" spans="1:6" x14ac:dyDescent="0.2">
      <c r="A350" s="97"/>
      <c r="B350" s="98" t="s">
        <v>54</v>
      </c>
      <c r="C350" s="99">
        <v>69.455470246279532</v>
      </c>
      <c r="D350" s="99">
        <v>6263.0709210000286</v>
      </c>
      <c r="E350" s="99">
        <v>21651.40203595001</v>
      </c>
      <c r="F350" s="100">
        <v>27914.472956950038</v>
      </c>
    </row>
    <row r="351" spans="1:6" x14ac:dyDescent="0.2">
      <c r="A351" s="97"/>
      <c r="B351" s="98" t="s">
        <v>55</v>
      </c>
      <c r="C351" s="99">
        <v>1.4958070941967303E-2</v>
      </c>
      <c r="D351" s="99">
        <v>1.5311653240041314</v>
      </c>
      <c r="E351" s="99">
        <v>6.6073608400354757</v>
      </c>
      <c r="F351" s="100">
        <v>8.1385261640396074</v>
      </c>
    </row>
    <row r="352" spans="1:6" x14ac:dyDescent="0.2">
      <c r="A352" s="97"/>
      <c r="B352" s="98" t="s">
        <v>56</v>
      </c>
      <c r="C352" s="99">
        <v>0.43252953683310413</v>
      </c>
      <c r="D352" s="99">
        <v>43.936557646830536</v>
      </c>
      <c r="E352" s="99">
        <v>200.96719861159792</v>
      </c>
      <c r="F352" s="100">
        <v>244.90375625842847</v>
      </c>
    </row>
    <row r="353" spans="1:6" ht="13.5" thickBot="1" x14ac:dyDescent="0.25">
      <c r="A353" s="101"/>
      <c r="B353" s="98" t="s">
        <v>57</v>
      </c>
      <c r="C353" s="99">
        <v>4.2174129475628801</v>
      </c>
      <c r="D353" s="99">
        <v>370.45059096564762</v>
      </c>
      <c r="E353" s="99">
        <v>1325.2894579328834</v>
      </c>
      <c r="F353" s="100">
        <v>1695.7400488985309</v>
      </c>
    </row>
    <row r="354" spans="1:6" x14ac:dyDescent="0.2">
      <c r="A354" s="105">
        <v>44166</v>
      </c>
      <c r="B354" s="106" t="s">
        <v>44</v>
      </c>
      <c r="C354" s="107">
        <v>55.029640509706553</v>
      </c>
      <c r="D354" s="107">
        <v>4833.8651118612352</v>
      </c>
      <c r="E354" s="107">
        <v>16362.07236148298</v>
      </c>
      <c r="F354" s="108">
        <v>21195.937473344216</v>
      </c>
    </row>
    <row r="355" spans="1:6" x14ac:dyDescent="0.2">
      <c r="A355" s="109"/>
      <c r="B355" s="110" t="s">
        <v>45</v>
      </c>
      <c r="C355" s="111">
        <v>3.5345753865534957</v>
      </c>
      <c r="D355" s="111">
        <v>310.51969351886271</v>
      </c>
      <c r="E355" s="111">
        <v>1460.2578582650199</v>
      </c>
      <c r="F355" s="112">
        <v>1770.7775517838827</v>
      </c>
    </row>
    <row r="356" spans="1:6" x14ac:dyDescent="0.2">
      <c r="A356" s="109"/>
      <c r="B356" s="110" t="s">
        <v>46</v>
      </c>
      <c r="C356" s="111">
        <v>0.75044345031941584</v>
      </c>
      <c r="D356" s="111">
        <v>55.046361506542517</v>
      </c>
      <c r="E356" s="111">
        <v>160.06540810972515</v>
      </c>
      <c r="F356" s="112">
        <v>215.11176961626768</v>
      </c>
    </row>
    <row r="357" spans="1:6" x14ac:dyDescent="0.2">
      <c r="A357" s="109"/>
      <c r="B357" s="110" t="s">
        <v>47</v>
      </c>
      <c r="C357" s="111">
        <v>16.332020872118306</v>
      </c>
      <c r="D357" s="111">
        <v>1449.3311354785517</v>
      </c>
      <c r="E357" s="111">
        <v>4683.4970888339885</v>
      </c>
      <c r="F357" s="112">
        <v>6132.8282243125404</v>
      </c>
    </row>
    <row r="358" spans="1:6" x14ac:dyDescent="0.2">
      <c r="A358" s="109"/>
      <c r="B358" s="110" t="s">
        <v>48</v>
      </c>
      <c r="C358" s="111">
        <v>140.45448562046838</v>
      </c>
      <c r="D358" s="111">
        <v>12830.437343423808</v>
      </c>
      <c r="E358" s="111">
        <v>46927.278052028123</v>
      </c>
      <c r="F358" s="112">
        <v>59757.715395451931</v>
      </c>
    </row>
    <row r="359" spans="1:6" x14ac:dyDescent="0.2">
      <c r="A359" s="109"/>
      <c r="B359" s="110" t="s">
        <v>49</v>
      </c>
      <c r="C359" s="111">
        <v>27.873811298262236</v>
      </c>
      <c r="D359" s="111">
        <v>2633.3076820327387</v>
      </c>
      <c r="E359" s="111">
        <v>9649.2355608832531</v>
      </c>
      <c r="F359" s="112">
        <v>12282.543242915992</v>
      </c>
    </row>
    <row r="360" spans="1:6" x14ac:dyDescent="0.2">
      <c r="A360" s="109"/>
      <c r="B360" s="110" t="s">
        <v>50</v>
      </c>
      <c r="C360" s="111">
        <v>3.4923198829145363</v>
      </c>
      <c r="D360" s="111">
        <v>279.14487298127182</v>
      </c>
      <c r="E360" s="111">
        <v>782.51537318707381</v>
      </c>
      <c r="F360" s="112">
        <v>1061.6602461683456</v>
      </c>
    </row>
    <row r="361" spans="1:6" x14ac:dyDescent="0.2">
      <c r="A361" s="109"/>
      <c r="B361" s="110" t="s">
        <v>51</v>
      </c>
      <c r="C361" s="111">
        <v>0.95798149155664947</v>
      </c>
      <c r="D361" s="111">
        <v>76.945137573531341</v>
      </c>
      <c r="E361" s="111">
        <v>234.47056908409184</v>
      </c>
      <c r="F361" s="112">
        <v>311.41570665762316</v>
      </c>
    </row>
    <row r="362" spans="1:6" x14ac:dyDescent="0.2">
      <c r="A362" s="109"/>
      <c r="B362" s="110" t="s">
        <v>52</v>
      </c>
      <c r="C362" s="111">
        <v>8.3343133584947413</v>
      </c>
      <c r="D362" s="111">
        <v>603.23905715567207</v>
      </c>
      <c r="E362" s="111">
        <v>1111.1480150685575</v>
      </c>
      <c r="F362" s="112">
        <v>1714.3870722242295</v>
      </c>
    </row>
    <row r="363" spans="1:6" x14ac:dyDescent="0.2">
      <c r="A363" s="109"/>
      <c r="B363" s="110" t="s">
        <v>53</v>
      </c>
      <c r="C363" s="111">
        <v>27.929751966202215</v>
      </c>
      <c r="D363" s="111">
        <v>2466.7982570864292</v>
      </c>
      <c r="E363" s="111">
        <v>8035.6561351461987</v>
      </c>
      <c r="F363" s="112">
        <v>10502.454392232628</v>
      </c>
    </row>
    <row r="364" spans="1:6" x14ac:dyDescent="0.2">
      <c r="A364" s="109"/>
      <c r="B364" s="110" t="s">
        <v>54</v>
      </c>
      <c r="C364" s="111">
        <v>70.114604068691975</v>
      </c>
      <c r="D364" s="111">
        <v>6468.6961549056441</v>
      </c>
      <c r="E364" s="111">
        <v>23791.153257842721</v>
      </c>
      <c r="F364" s="112">
        <v>30259.849412748365</v>
      </c>
    </row>
    <row r="365" spans="1:6" x14ac:dyDescent="0.2">
      <c r="A365" s="109"/>
      <c r="B365" s="110" t="s">
        <v>55</v>
      </c>
      <c r="C365" s="111">
        <v>1.3499586744961194E-2</v>
      </c>
      <c r="D365" s="111">
        <v>1.4963642790501066</v>
      </c>
      <c r="E365" s="111">
        <v>6.6333339769897863</v>
      </c>
      <c r="F365" s="112">
        <v>8.1296982560398927</v>
      </c>
    </row>
    <row r="366" spans="1:6" x14ac:dyDescent="0.2">
      <c r="A366" s="109"/>
      <c r="B366" s="110" t="s">
        <v>56</v>
      </c>
      <c r="C366" s="111">
        <v>0.63479052103612643</v>
      </c>
      <c r="D366" s="111">
        <v>44.514307155764413</v>
      </c>
      <c r="E366" s="111">
        <v>209.83390466931951</v>
      </c>
      <c r="F366" s="112">
        <v>254.34821182508392</v>
      </c>
    </row>
    <row r="367" spans="1:6" x14ac:dyDescent="0.2">
      <c r="A367" s="199"/>
      <c r="B367" s="110" t="s">
        <v>57</v>
      </c>
      <c r="C367" s="111">
        <v>4.5607828747937331</v>
      </c>
      <c r="D367" s="111">
        <v>388.16164642841272</v>
      </c>
      <c r="E367" s="111">
        <v>1397.3780334816572</v>
      </c>
      <c r="F367" s="112">
        <v>1785.5396799100699</v>
      </c>
    </row>
    <row r="368" spans="1:6" x14ac:dyDescent="0.2">
      <c r="A368" s="200">
        <v>44197</v>
      </c>
      <c r="B368" s="118" t="s">
        <v>44</v>
      </c>
      <c r="C368" s="119">
        <v>59.972577958671977</v>
      </c>
      <c r="D368" s="119">
        <v>5106.8100667620065</v>
      </c>
      <c r="E368" s="119">
        <v>18723.158616007029</v>
      </c>
      <c r="F368" s="120">
        <v>23829.968682769035</v>
      </c>
    </row>
    <row r="369" spans="1:6" x14ac:dyDescent="0.2">
      <c r="A369" s="166"/>
      <c r="B369" s="118" t="s">
        <v>45</v>
      </c>
      <c r="C369" s="119">
        <v>4.1082618848429977</v>
      </c>
      <c r="D369" s="119">
        <v>350.40733337336854</v>
      </c>
      <c r="E369" s="119">
        <v>1968.2422135567977</v>
      </c>
      <c r="F369" s="120">
        <v>2318.6495469301663</v>
      </c>
    </row>
    <row r="370" spans="1:6" x14ac:dyDescent="0.2">
      <c r="A370" s="166"/>
      <c r="B370" s="118" t="s">
        <v>46</v>
      </c>
      <c r="C370" s="119">
        <v>0.77625481757541159</v>
      </c>
      <c r="D370" s="119">
        <v>54.796102470845469</v>
      </c>
      <c r="E370" s="119">
        <v>158.06947143365502</v>
      </c>
      <c r="F370" s="120">
        <v>212.86557390450048</v>
      </c>
    </row>
    <row r="371" spans="1:6" x14ac:dyDescent="0.2">
      <c r="A371" s="166"/>
      <c r="B371" s="118" t="s">
        <v>47</v>
      </c>
      <c r="C371" s="119">
        <v>28.742032127615051</v>
      </c>
      <c r="D371" s="119">
        <v>2587.6191686822922</v>
      </c>
      <c r="E371" s="119">
        <v>10224.493227349705</v>
      </c>
      <c r="F371" s="120">
        <v>12812.112396031996</v>
      </c>
    </row>
    <row r="372" spans="1:6" x14ac:dyDescent="0.2">
      <c r="A372" s="166"/>
      <c r="B372" s="118" t="s">
        <v>48</v>
      </c>
      <c r="C372" s="119">
        <v>157.96150380871882</v>
      </c>
      <c r="D372" s="119">
        <v>14718.693408443814</v>
      </c>
      <c r="E372" s="119">
        <v>61455.051111247441</v>
      </c>
      <c r="F372" s="120">
        <v>76173.744519691259</v>
      </c>
    </row>
    <row r="373" spans="1:6" x14ac:dyDescent="0.2">
      <c r="A373" s="166"/>
      <c r="B373" s="118" t="s">
        <v>49</v>
      </c>
      <c r="C373" s="119">
        <v>29.232263837230203</v>
      </c>
      <c r="D373" s="119">
        <v>2601.0183516008387</v>
      </c>
      <c r="E373" s="119">
        <v>9783.1380189128067</v>
      </c>
      <c r="F373" s="120">
        <v>12384.156370513645</v>
      </c>
    </row>
    <row r="374" spans="1:6" x14ac:dyDescent="0.2">
      <c r="A374" s="166"/>
      <c r="B374" s="118" t="s">
        <v>50</v>
      </c>
      <c r="C374" s="119">
        <v>4.9682826262389304</v>
      </c>
      <c r="D374" s="119">
        <v>521.67419946468794</v>
      </c>
      <c r="E374" s="119">
        <v>2010.4248453164353</v>
      </c>
      <c r="F374" s="120">
        <v>2532.0990447811232</v>
      </c>
    </row>
    <row r="375" spans="1:6" x14ac:dyDescent="0.2">
      <c r="A375" s="166"/>
      <c r="B375" s="118" t="s">
        <v>51</v>
      </c>
      <c r="C375" s="119">
        <v>0.97754949225927157</v>
      </c>
      <c r="D375" s="119">
        <v>75.58935294920353</v>
      </c>
      <c r="E375" s="119">
        <v>231.35775989668809</v>
      </c>
      <c r="F375" s="120">
        <v>306.94711284589164</v>
      </c>
    </row>
    <row r="376" spans="1:6" x14ac:dyDescent="0.2">
      <c r="A376" s="166"/>
      <c r="B376" s="118" t="s">
        <v>52</v>
      </c>
      <c r="C376" s="119">
        <v>8.9526494132071193</v>
      </c>
      <c r="D376" s="119">
        <v>719.23550596079781</v>
      </c>
      <c r="E376" s="119">
        <v>1847.606220822031</v>
      </c>
      <c r="F376" s="120">
        <v>2566.841726782829</v>
      </c>
    </row>
    <row r="377" spans="1:6" x14ac:dyDescent="0.2">
      <c r="A377" s="166"/>
      <c r="B377" s="118" t="s">
        <v>53</v>
      </c>
      <c r="C377" s="119">
        <v>27.922956690404181</v>
      </c>
      <c r="D377" s="119">
        <v>2342.107170002821</v>
      </c>
      <c r="E377" s="119">
        <v>7739.5876376173355</v>
      </c>
      <c r="F377" s="120">
        <v>10081.694807620157</v>
      </c>
    </row>
    <row r="378" spans="1:6" x14ac:dyDescent="0.2">
      <c r="A378" s="166"/>
      <c r="B378" s="118" t="s">
        <v>54</v>
      </c>
      <c r="C378" s="119">
        <v>81.429896267971984</v>
      </c>
      <c r="D378" s="119">
        <v>7271.8457341359144</v>
      </c>
      <c r="E378" s="119">
        <v>28632.281834594742</v>
      </c>
      <c r="F378" s="120">
        <v>35904.127568730655</v>
      </c>
    </row>
    <row r="379" spans="1:6" x14ac:dyDescent="0.2">
      <c r="A379" s="166"/>
      <c r="B379" s="118" t="s">
        <v>55</v>
      </c>
      <c r="C379" s="119">
        <v>1.4522362407871265E-2</v>
      </c>
      <c r="D379" s="119">
        <v>1.4341765099460724</v>
      </c>
      <c r="E379" s="119">
        <v>6.6337557425212754</v>
      </c>
      <c r="F379" s="120">
        <v>8.0679322524673474</v>
      </c>
    </row>
    <row r="380" spans="1:6" x14ac:dyDescent="0.2">
      <c r="A380" s="166"/>
      <c r="B380" s="118" t="s">
        <v>56</v>
      </c>
      <c r="C380" s="119">
        <v>0.57550671035369061</v>
      </c>
      <c r="D380" s="119">
        <v>44.593099178958134</v>
      </c>
      <c r="E380" s="119">
        <v>210.64429634345078</v>
      </c>
      <c r="F380" s="120">
        <v>255.23739552240892</v>
      </c>
    </row>
    <row r="381" spans="1:6" ht="13.5" thickBot="1" x14ac:dyDescent="0.25">
      <c r="A381" s="167"/>
      <c r="B381" s="118" t="s">
        <v>57</v>
      </c>
      <c r="C381" s="119">
        <v>4.6011488567456498</v>
      </c>
      <c r="D381" s="119">
        <v>378.54109833509858</v>
      </c>
      <c r="E381" s="119">
        <v>1392.9753654233548</v>
      </c>
      <c r="F381" s="120">
        <v>1771.5164637584535</v>
      </c>
    </row>
    <row r="382" spans="1:6" x14ac:dyDescent="0.2">
      <c r="A382" s="126">
        <v>44228</v>
      </c>
      <c r="B382" s="127" t="s">
        <v>44</v>
      </c>
      <c r="C382" s="128">
        <v>54.831241958189572</v>
      </c>
      <c r="D382" s="128">
        <v>4421.5631825565069</v>
      </c>
      <c r="E382" s="128">
        <v>14678.076487507025</v>
      </c>
      <c r="F382" s="129">
        <v>19099.639670063531</v>
      </c>
    </row>
    <row r="383" spans="1:6" x14ac:dyDescent="0.2">
      <c r="A383" s="130"/>
      <c r="B383" s="131" t="s">
        <v>45</v>
      </c>
      <c r="C383" s="132">
        <v>3.7488132078229897</v>
      </c>
      <c r="D383" s="132">
        <v>316.21735566678984</v>
      </c>
      <c r="E383" s="132">
        <v>1432.4526649202985</v>
      </c>
      <c r="F383" s="133">
        <v>1748.6700205870884</v>
      </c>
    </row>
    <row r="384" spans="1:6" x14ac:dyDescent="0.2">
      <c r="A384" s="130"/>
      <c r="B384" s="131" t="s">
        <v>46</v>
      </c>
      <c r="C384" s="132">
        <v>0.74799894502827036</v>
      </c>
      <c r="D384" s="132">
        <v>51.371820000000092</v>
      </c>
      <c r="E384" s="132">
        <v>134.91254000000006</v>
      </c>
      <c r="F384" s="133">
        <v>186.28436000000016</v>
      </c>
    </row>
    <row r="385" spans="1:6" x14ac:dyDescent="0.2">
      <c r="A385" s="130"/>
      <c r="B385" s="131" t="s">
        <v>47</v>
      </c>
      <c r="C385" s="132">
        <v>24.463104676054783</v>
      </c>
      <c r="D385" s="132">
        <v>1814.9869266261619</v>
      </c>
      <c r="E385" s="132">
        <v>5801.1089122937346</v>
      </c>
      <c r="F385" s="133">
        <v>7616.0958389198968</v>
      </c>
    </row>
    <row r="386" spans="1:6" x14ac:dyDescent="0.2">
      <c r="A386" s="130"/>
      <c r="B386" s="131" t="s">
        <v>48</v>
      </c>
      <c r="C386" s="132">
        <v>140.67197695483299</v>
      </c>
      <c r="D386" s="132">
        <v>12186.929336546769</v>
      </c>
      <c r="E386" s="132">
        <v>42797.94059039151</v>
      </c>
      <c r="F386" s="133">
        <v>54984.869926938278</v>
      </c>
    </row>
    <row r="387" spans="1:6" x14ac:dyDescent="0.2">
      <c r="A387" s="130"/>
      <c r="B387" s="131" t="s">
        <v>49</v>
      </c>
      <c r="C387" s="132">
        <v>29.454023363031396</v>
      </c>
      <c r="D387" s="132">
        <v>2553.8476325494962</v>
      </c>
      <c r="E387" s="132">
        <v>9046.617375027974</v>
      </c>
      <c r="F387" s="133">
        <v>11600.46500757747</v>
      </c>
    </row>
    <row r="388" spans="1:6" x14ac:dyDescent="0.2">
      <c r="A388" s="130"/>
      <c r="B388" s="131" t="s">
        <v>50</v>
      </c>
      <c r="C388" s="132">
        <v>3.4649397335997469</v>
      </c>
      <c r="D388" s="132">
        <v>277.23063704503318</v>
      </c>
      <c r="E388" s="132">
        <v>759.56866247811513</v>
      </c>
      <c r="F388" s="133">
        <v>1036.7992995231484</v>
      </c>
    </row>
    <row r="389" spans="1:6" x14ac:dyDescent="0.2">
      <c r="A389" s="130"/>
      <c r="B389" s="131" t="s">
        <v>51</v>
      </c>
      <c r="C389" s="132">
        <v>0.96774786414734348</v>
      </c>
      <c r="D389" s="132">
        <v>72.28237369566034</v>
      </c>
      <c r="E389" s="132">
        <v>212.79379399483238</v>
      </c>
      <c r="F389" s="133">
        <v>285.07616769049275</v>
      </c>
    </row>
    <row r="390" spans="1:6" x14ac:dyDescent="0.2">
      <c r="A390" s="130"/>
      <c r="B390" s="131" t="s">
        <v>52</v>
      </c>
      <c r="C390" s="132">
        <v>9.3060689809543522</v>
      </c>
      <c r="D390" s="132">
        <v>690.52927708246011</v>
      </c>
      <c r="E390" s="132">
        <v>1627.2012325108537</v>
      </c>
      <c r="F390" s="133">
        <v>2317.7305095933139</v>
      </c>
    </row>
    <row r="391" spans="1:6" x14ac:dyDescent="0.2">
      <c r="A391" s="130"/>
      <c r="B391" s="131" t="s">
        <v>53</v>
      </c>
      <c r="C391" s="132">
        <v>27.723629777123382</v>
      </c>
      <c r="D391" s="132">
        <v>2255.8295499385699</v>
      </c>
      <c r="E391" s="132">
        <v>6924.7965059855942</v>
      </c>
      <c r="F391" s="133">
        <v>9180.6260559241637</v>
      </c>
    </row>
    <row r="392" spans="1:6" x14ac:dyDescent="0.2">
      <c r="A392" s="130"/>
      <c r="B392" s="131" t="s">
        <v>54</v>
      </c>
      <c r="C392" s="132">
        <v>70.464983191727953</v>
      </c>
      <c r="D392" s="132">
        <v>6170.648580159811</v>
      </c>
      <c r="E392" s="132">
        <v>21931.221086283545</v>
      </c>
      <c r="F392" s="133">
        <v>28101.869666443356</v>
      </c>
    </row>
    <row r="393" spans="1:6" x14ac:dyDescent="0.2">
      <c r="A393" s="130"/>
      <c r="B393" s="131" t="s">
        <v>55</v>
      </c>
      <c r="C393" s="132">
        <v>1.1690012594225998E-2</v>
      </c>
      <c r="D393" s="132">
        <v>2.293041926044519</v>
      </c>
      <c r="E393" s="132">
        <v>12.991722294800418</v>
      </c>
      <c r="F393" s="133">
        <v>15.284764220844938</v>
      </c>
    </row>
    <row r="394" spans="1:6" x14ac:dyDescent="0.2">
      <c r="A394" s="130"/>
      <c r="B394" s="131" t="s">
        <v>56</v>
      </c>
      <c r="C394" s="132">
        <v>0.53557771897516093</v>
      </c>
      <c r="D394" s="132">
        <v>42.383004355130424</v>
      </c>
      <c r="E394" s="132">
        <v>204.33125000000004</v>
      </c>
      <c r="F394" s="133">
        <v>246.71425435513046</v>
      </c>
    </row>
    <row r="395" spans="1:6" ht="13.5" thickBot="1" x14ac:dyDescent="0.25">
      <c r="A395" s="134"/>
      <c r="B395" s="131" t="s">
        <v>57</v>
      </c>
      <c r="C395" s="132">
        <v>4.6212252228174586</v>
      </c>
      <c r="D395" s="132">
        <v>378.46969622419329</v>
      </c>
      <c r="E395" s="132">
        <v>1270.8484557107204</v>
      </c>
      <c r="F395" s="133">
        <v>1649.3181519349137</v>
      </c>
    </row>
    <row r="396" spans="1:6" x14ac:dyDescent="0.2">
      <c r="A396" s="138">
        <v>44256</v>
      </c>
      <c r="B396" s="139" t="s">
        <v>44</v>
      </c>
      <c r="C396" s="140">
        <v>54.105052126549317</v>
      </c>
      <c r="D396" s="140">
        <v>5104.9487817504933</v>
      </c>
      <c r="E396" s="140">
        <v>16402.286495393811</v>
      </c>
      <c r="F396" s="141">
        <v>21507.235277144304</v>
      </c>
    </row>
    <row r="397" spans="1:6" x14ac:dyDescent="0.2">
      <c r="A397" s="142"/>
      <c r="B397" s="143" t="s">
        <v>45</v>
      </c>
      <c r="C397" s="144">
        <v>3.7170626733035093</v>
      </c>
      <c r="D397" s="144">
        <v>353.97679121728839</v>
      </c>
      <c r="E397" s="144">
        <v>1487.1910016922177</v>
      </c>
      <c r="F397" s="145">
        <v>1841.167792909506</v>
      </c>
    </row>
    <row r="398" spans="1:6" x14ac:dyDescent="0.2">
      <c r="A398" s="142"/>
      <c r="B398" s="143" t="s">
        <v>46</v>
      </c>
      <c r="C398" s="144">
        <v>0.7073278632016714</v>
      </c>
      <c r="D398" s="144">
        <v>59.170179999999952</v>
      </c>
      <c r="E398" s="144">
        <v>153.84566000000001</v>
      </c>
      <c r="F398" s="145">
        <v>213.01583999999997</v>
      </c>
    </row>
    <row r="399" spans="1:6" x14ac:dyDescent="0.2">
      <c r="A399" s="142"/>
      <c r="B399" s="143" t="s">
        <v>47</v>
      </c>
      <c r="C399" s="144">
        <v>21.752714778564499</v>
      </c>
      <c r="D399" s="144">
        <v>2030.08005157864</v>
      </c>
      <c r="E399" s="144">
        <v>6243.5412219269992</v>
      </c>
      <c r="F399" s="145">
        <v>8273.6212735056397</v>
      </c>
    </row>
    <row r="400" spans="1:6" x14ac:dyDescent="0.2">
      <c r="A400" s="142"/>
      <c r="B400" s="143" t="s">
        <v>48</v>
      </c>
      <c r="C400" s="144">
        <v>142.0488883937447</v>
      </c>
      <c r="D400" s="144">
        <v>14090.753796095267</v>
      </c>
      <c r="E400" s="144">
        <v>48261.762100867185</v>
      </c>
      <c r="F400" s="145">
        <v>62352.515896962454</v>
      </c>
    </row>
    <row r="401" spans="1:6" x14ac:dyDescent="0.2">
      <c r="A401" s="142"/>
      <c r="B401" s="143" t="s">
        <v>49</v>
      </c>
      <c r="C401" s="144">
        <v>29.225264732347991</v>
      </c>
      <c r="D401" s="144">
        <v>2907.5501606094062</v>
      </c>
      <c r="E401" s="144">
        <v>10100.798278311084</v>
      </c>
      <c r="F401" s="145">
        <v>13008.34843892049</v>
      </c>
    </row>
    <row r="402" spans="1:6" x14ac:dyDescent="0.2">
      <c r="A402" s="142"/>
      <c r="B402" s="143" t="s">
        <v>50</v>
      </c>
      <c r="C402" s="144">
        <v>3.4109583470764946</v>
      </c>
      <c r="D402" s="144">
        <v>315.86154740324702</v>
      </c>
      <c r="E402" s="144">
        <v>814.92126629617701</v>
      </c>
      <c r="F402" s="145">
        <v>1130.782813699424</v>
      </c>
    </row>
    <row r="403" spans="1:6" x14ac:dyDescent="0.2">
      <c r="A403" s="142"/>
      <c r="B403" s="143" t="s">
        <v>51</v>
      </c>
      <c r="C403" s="144">
        <v>0.90339183093721465</v>
      </c>
      <c r="D403" s="144">
        <v>79.840127455349574</v>
      </c>
      <c r="E403" s="144">
        <v>227.45450131149627</v>
      </c>
      <c r="F403" s="145">
        <v>307.29462876684585</v>
      </c>
    </row>
    <row r="404" spans="1:6" x14ac:dyDescent="0.2">
      <c r="A404" s="142"/>
      <c r="B404" s="143" t="s">
        <v>52</v>
      </c>
      <c r="C404" s="144">
        <v>9.6742782678969608</v>
      </c>
      <c r="D404" s="144">
        <v>772.92284960640848</v>
      </c>
      <c r="E404" s="144">
        <v>1710.358125627027</v>
      </c>
      <c r="F404" s="145">
        <v>2483.2809752334356</v>
      </c>
    </row>
    <row r="405" spans="1:6" x14ac:dyDescent="0.2">
      <c r="A405" s="142"/>
      <c r="B405" s="143" t="s">
        <v>53</v>
      </c>
      <c r="C405" s="144">
        <v>26.89704029192977</v>
      </c>
      <c r="D405" s="144">
        <v>2642.6229806576803</v>
      </c>
      <c r="E405" s="144">
        <v>7852.3991546748612</v>
      </c>
      <c r="F405" s="145">
        <v>10495.022135332541</v>
      </c>
    </row>
    <row r="406" spans="1:6" x14ac:dyDescent="0.2">
      <c r="A406" s="142"/>
      <c r="B406" s="143" t="s">
        <v>54</v>
      </c>
      <c r="C406" s="144">
        <v>74.151947442670888</v>
      </c>
      <c r="D406" s="144">
        <v>7205.6989444489245</v>
      </c>
      <c r="E406" s="144">
        <v>25319.134433775049</v>
      </c>
      <c r="F406" s="145">
        <v>32524.833378223972</v>
      </c>
    </row>
    <row r="407" spans="1:6" x14ac:dyDescent="0.2">
      <c r="A407" s="142"/>
      <c r="B407" s="143" t="s">
        <v>55</v>
      </c>
      <c r="C407" s="144">
        <v>4.39929302555973E-2</v>
      </c>
      <c r="D407" s="144">
        <v>2.6247026746090123</v>
      </c>
      <c r="E407" s="144">
        <v>12.460940388260374</v>
      </c>
      <c r="F407" s="145">
        <v>15.085643062869387</v>
      </c>
    </row>
    <row r="408" spans="1:6" x14ac:dyDescent="0.2">
      <c r="A408" s="142"/>
      <c r="B408" s="143" t="s">
        <v>56</v>
      </c>
      <c r="C408" s="144">
        <v>0.47406577176731746</v>
      </c>
      <c r="D408" s="144">
        <v>47.827249327894172</v>
      </c>
      <c r="E408" s="144">
        <v>229.12750000000005</v>
      </c>
      <c r="F408" s="145">
        <v>276.95474932789421</v>
      </c>
    </row>
    <row r="409" spans="1:6" ht="13.5" thickBot="1" x14ac:dyDescent="0.25">
      <c r="A409" s="146"/>
      <c r="B409" s="143" t="s">
        <v>57</v>
      </c>
      <c r="C409" s="144">
        <v>3.9010060507357971</v>
      </c>
      <c r="D409" s="144">
        <v>405.18180588655008</v>
      </c>
      <c r="E409" s="144">
        <v>1381.4654783471597</v>
      </c>
      <c r="F409" s="145">
        <v>1786.6472842337098</v>
      </c>
    </row>
    <row r="410" spans="1:6" x14ac:dyDescent="0.2">
      <c r="A410" s="150">
        <v>44287</v>
      </c>
      <c r="B410" s="151" t="s">
        <v>44</v>
      </c>
      <c r="C410" s="152">
        <v>56.210537479406383</v>
      </c>
      <c r="D410" s="152">
        <v>4424.1959161267223</v>
      </c>
      <c r="E410" s="152">
        <v>15356.404353944588</v>
      </c>
      <c r="F410" s="153">
        <v>19780.600270071311</v>
      </c>
    </row>
    <row r="411" spans="1:6" x14ac:dyDescent="0.2">
      <c r="A411" s="154"/>
      <c r="B411" s="155" t="s">
        <v>45</v>
      </c>
      <c r="C411" s="156">
        <v>3.8408437334605332</v>
      </c>
      <c r="D411" s="156">
        <v>306.29095150565888</v>
      </c>
      <c r="E411" s="156">
        <v>1434.8340824192924</v>
      </c>
      <c r="F411" s="157">
        <v>1741.1250339249514</v>
      </c>
    </row>
    <row r="412" spans="1:6" x14ac:dyDescent="0.2">
      <c r="A412" s="154"/>
      <c r="B412" s="155" t="s">
        <v>46</v>
      </c>
      <c r="C412" s="156">
        <v>0.7882662909510757</v>
      </c>
      <c r="D412" s="156">
        <v>54.377808031130769</v>
      </c>
      <c r="E412" s="156">
        <v>156.54585766476728</v>
      </c>
      <c r="F412" s="157">
        <v>210.92366569589805</v>
      </c>
    </row>
    <row r="413" spans="1:6" x14ac:dyDescent="0.2">
      <c r="A413" s="154"/>
      <c r="B413" s="155" t="s">
        <v>47</v>
      </c>
      <c r="C413" s="156">
        <v>22.406059280492602</v>
      </c>
      <c r="D413" s="156">
        <v>1765.9337076938671</v>
      </c>
      <c r="E413" s="156">
        <v>5861.4856550704326</v>
      </c>
      <c r="F413" s="157">
        <v>7627.4193627642999</v>
      </c>
    </row>
    <row r="414" spans="1:6" x14ac:dyDescent="0.2">
      <c r="A414" s="154"/>
      <c r="B414" s="155" t="s">
        <v>48</v>
      </c>
      <c r="C414" s="156">
        <v>136.28989237430369</v>
      </c>
      <c r="D414" s="156">
        <v>12216.27513551534</v>
      </c>
      <c r="E414" s="156">
        <v>44778.161570496566</v>
      </c>
      <c r="F414" s="157">
        <v>56994.436706011904</v>
      </c>
    </row>
    <row r="415" spans="1:6" x14ac:dyDescent="0.2">
      <c r="A415" s="154"/>
      <c r="B415" s="155" t="s">
        <v>49</v>
      </c>
      <c r="C415" s="156">
        <v>29.379038640542873</v>
      </c>
      <c r="D415" s="156">
        <v>2565.8775051068633</v>
      </c>
      <c r="E415" s="156">
        <v>9607.9901950572948</v>
      </c>
      <c r="F415" s="157">
        <v>12173.867700164159</v>
      </c>
    </row>
    <row r="416" spans="1:6" x14ac:dyDescent="0.2">
      <c r="A416" s="154"/>
      <c r="B416" s="155" t="s">
        <v>50</v>
      </c>
      <c r="C416" s="156">
        <v>3.6533250498552303</v>
      </c>
      <c r="D416" s="156">
        <v>313.60729832442746</v>
      </c>
      <c r="E416" s="156">
        <v>942.50529663675491</v>
      </c>
      <c r="F416" s="157">
        <v>1256.1125949611824</v>
      </c>
    </row>
    <row r="417" spans="1:6" x14ac:dyDescent="0.2">
      <c r="A417" s="154"/>
      <c r="B417" s="155" t="s">
        <v>51</v>
      </c>
      <c r="C417" s="156">
        <v>0.83518251552671352</v>
      </c>
      <c r="D417" s="156">
        <v>72.417165895996121</v>
      </c>
      <c r="E417" s="156">
        <v>231.60983800494049</v>
      </c>
      <c r="F417" s="157">
        <v>304.02700390093662</v>
      </c>
    </row>
    <row r="418" spans="1:6" x14ac:dyDescent="0.2">
      <c r="A418" s="154"/>
      <c r="B418" s="155" t="s">
        <v>52</v>
      </c>
      <c r="C418" s="156">
        <v>7.4687135135772813</v>
      </c>
      <c r="D418" s="156">
        <v>532.59445139320712</v>
      </c>
      <c r="E418" s="156">
        <v>1025.6102947506372</v>
      </c>
      <c r="F418" s="157">
        <v>1558.2047461438442</v>
      </c>
    </row>
    <row r="419" spans="1:6" x14ac:dyDescent="0.2">
      <c r="A419" s="154"/>
      <c r="B419" s="155" t="s">
        <v>53</v>
      </c>
      <c r="C419" s="156">
        <v>32.063984904405892</v>
      </c>
      <c r="D419" s="156">
        <v>2456.4628791962705</v>
      </c>
      <c r="E419" s="156">
        <v>8018.9745212095913</v>
      </c>
      <c r="F419" s="157">
        <v>10475.437400405863</v>
      </c>
    </row>
    <row r="420" spans="1:6" x14ac:dyDescent="0.2">
      <c r="A420" s="154"/>
      <c r="B420" s="155" t="s">
        <v>54</v>
      </c>
      <c r="C420" s="156">
        <v>72.888371647324675</v>
      </c>
      <c r="D420" s="156">
        <v>6216.6993085854174</v>
      </c>
      <c r="E420" s="156">
        <v>23293.279210928489</v>
      </c>
      <c r="F420" s="157">
        <v>29509.978519513905</v>
      </c>
    </row>
    <row r="421" spans="1:6" x14ac:dyDescent="0.2">
      <c r="A421" s="154"/>
      <c r="B421" s="155" t="s">
        <v>55</v>
      </c>
      <c r="C421" s="156">
        <v>2.9278319737915628E-2</v>
      </c>
      <c r="D421" s="156">
        <v>2.5704145880192755</v>
      </c>
      <c r="E421" s="156">
        <v>12.262911766123919</v>
      </c>
      <c r="F421" s="157">
        <v>14.833326354143194</v>
      </c>
    </row>
    <row r="422" spans="1:6" x14ac:dyDescent="0.2">
      <c r="A422" s="154"/>
      <c r="B422" s="155" t="s">
        <v>56</v>
      </c>
      <c r="C422" s="156">
        <v>0.66128303375961905</v>
      </c>
      <c r="D422" s="156">
        <v>42.611969268009837</v>
      </c>
      <c r="E422" s="156">
        <v>227.13664229127806</v>
      </c>
      <c r="F422" s="157">
        <v>269.74861155928789</v>
      </c>
    </row>
    <row r="423" spans="1:6" ht="13.5" thickBot="1" x14ac:dyDescent="0.25">
      <c r="A423" s="158"/>
      <c r="B423" s="155" t="s">
        <v>57</v>
      </c>
      <c r="C423" s="156">
        <v>4.4982903883841248</v>
      </c>
      <c r="D423" s="156">
        <v>354.02362976178586</v>
      </c>
      <c r="E423" s="156">
        <v>1319.8264932875463</v>
      </c>
      <c r="F423" s="157">
        <v>1673.8501230493321</v>
      </c>
    </row>
    <row r="424" spans="1:6" x14ac:dyDescent="0.2">
      <c r="A424" s="93">
        <v>44317</v>
      </c>
      <c r="B424" s="94" t="s">
        <v>44</v>
      </c>
      <c r="C424" s="95">
        <v>50.845176874391825</v>
      </c>
      <c r="D424" s="95">
        <v>4711.3649510230134</v>
      </c>
      <c r="E424" s="95">
        <v>15835.726960940114</v>
      </c>
      <c r="F424" s="96">
        <v>20547.091911963129</v>
      </c>
    </row>
    <row r="425" spans="1:6" x14ac:dyDescent="0.2">
      <c r="A425" s="97"/>
      <c r="B425" s="98" t="s">
        <v>45</v>
      </c>
      <c r="C425" s="99">
        <v>3.3928014788342713</v>
      </c>
      <c r="D425" s="99">
        <v>323.14009437463909</v>
      </c>
      <c r="E425" s="99">
        <v>1442.428905824712</v>
      </c>
      <c r="F425" s="100">
        <v>1765.5690001993512</v>
      </c>
    </row>
    <row r="426" spans="1:6" x14ac:dyDescent="0.2">
      <c r="A426" s="97"/>
      <c r="B426" s="98" t="s">
        <v>46</v>
      </c>
      <c r="C426" s="99">
        <v>0.44828961724665367</v>
      </c>
      <c r="D426" s="99">
        <v>56.399598017734725</v>
      </c>
      <c r="E426" s="99">
        <v>158.67951059079957</v>
      </c>
      <c r="F426" s="100">
        <v>215.07910860853428</v>
      </c>
    </row>
    <row r="427" spans="1:6" x14ac:dyDescent="0.2">
      <c r="A427" s="97"/>
      <c r="B427" s="98" t="s">
        <v>47</v>
      </c>
      <c r="C427" s="99">
        <v>15.773676808130448</v>
      </c>
      <c r="D427" s="99">
        <v>1702.4453607859102</v>
      </c>
      <c r="E427" s="99">
        <v>5470.8283012389184</v>
      </c>
      <c r="F427" s="100">
        <v>7173.2736620248288</v>
      </c>
    </row>
    <row r="428" spans="1:6" x14ac:dyDescent="0.2">
      <c r="A428" s="97"/>
      <c r="B428" s="98" t="s">
        <v>48</v>
      </c>
      <c r="C428" s="99">
        <v>152.46116316480939</v>
      </c>
      <c r="D428" s="99">
        <v>12805.256244688255</v>
      </c>
      <c r="E428" s="99">
        <v>45821.63625527588</v>
      </c>
      <c r="F428" s="100">
        <v>58626.892499964131</v>
      </c>
    </row>
    <row r="429" spans="1:6" x14ac:dyDescent="0.2">
      <c r="A429" s="97"/>
      <c r="B429" s="98" t="s">
        <v>49</v>
      </c>
      <c r="C429" s="99">
        <v>31.75676077397144</v>
      </c>
      <c r="D429" s="99">
        <v>2706.9530765811041</v>
      </c>
      <c r="E429" s="99">
        <v>9766.8305559278706</v>
      </c>
      <c r="F429" s="100">
        <v>12473.783632508974</v>
      </c>
    </row>
    <row r="430" spans="1:6" x14ac:dyDescent="0.2">
      <c r="A430" s="97"/>
      <c r="B430" s="98" t="s">
        <v>50</v>
      </c>
      <c r="C430" s="99">
        <v>3.0376949581839607</v>
      </c>
      <c r="D430" s="99">
        <v>367.03712692101868</v>
      </c>
      <c r="E430" s="99">
        <v>1187.6685116545891</v>
      </c>
      <c r="F430" s="100">
        <v>1554.7056385756077</v>
      </c>
    </row>
    <row r="431" spans="1:6" x14ac:dyDescent="0.2">
      <c r="A431" s="97"/>
      <c r="B431" s="98" t="s">
        <v>51</v>
      </c>
      <c r="C431" s="99">
        <v>0.66439727411382699</v>
      </c>
      <c r="D431" s="99">
        <v>76.235195367468322</v>
      </c>
      <c r="E431" s="99">
        <v>243.1440104599512</v>
      </c>
      <c r="F431" s="100">
        <v>319.37920582741953</v>
      </c>
    </row>
    <row r="432" spans="1:6" x14ac:dyDescent="0.2">
      <c r="A432" s="97"/>
      <c r="B432" s="98" t="s">
        <v>52</v>
      </c>
      <c r="C432" s="99">
        <v>3.9292205950258761</v>
      </c>
      <c r="D432" s="99">
        <v>544.97453520334159</v>
      </c>
      <c r="E432" s="99">
        <v>976.57944388375984</v>
      </c>
      <c r="F432" s="100">
        <v>1521.5539790871014</v>
      </c>
    </row>
    <row r="433" spans="1:6" x14ac:dyDescent="0.2">
      <c r="A433" s="97"/>
      <c r="B433" s="98" t="s">
        <v>53</v>
      </c>
      <c r="C433" s="99">
        <v>30.052754074983131</v>
      </c>
      <c r="D433" s="99">
        <v>2643.861301718307</v>
      </c>
      <c r="E433" s="99">
        <v>8608.2776784334073</v>
      </c>
      <c r="F433" s="100">
        <v>11252.138980151714</v>
      </c>
    </row>
    <row r="434" spans="1:6" x14ac:dyDescent="0.2">
      <c r="A434" s="97"/>
      <c r="B434" s="98" t="s">
        <v>54</v>
      </c>
      <c r="C434" s="99">
        <v>74.040893531730603</v>
      </c>
      <c r="D434" s="99">
        <v>6534.6894500135732</v>
      </c>
      <c r="E434" s="99">
        <v>23955.278293493549</v>
      </c>
      <c r="F434" s="100">
        <v>30489.967743507121</v>
      </c>
    </row>
    <row r="435" spans="1:6" x14ac:dyDescent="0.2">
      <c r="A435" s="97"/>
      <c r="B435" s="98" t="s">
        <v>55</v>
      </c>
      <c r="C435" s="99">
        <v>1.784101457026864E-2</v>
      </c>
      <c r="D435" s="99">
        <v>2.5207772832049176</v>
      </c>
      <c r="E435" s="99">
        <v>12.051736662829544</v>
      </c>
      <c r="F435" s="100">
        <v>14.572513946034462</v>
      </c>
    </row>
    <row r="436" spans="1:6" x14ac:dyDescent="0.2">
      <c r="A436" s="97"/>
      <c r="B436" s="98" t="s">
        <v>56</v>
      </c>
      <c r="C436" s="99">
        <v>0.93819624721940786</v>
      </c>
      <c r="D436" s="99">
        <v>62.540175856237553</v>
      </c>
      <c r="E436" s="99">
        <v>289.70120488138417</v>
      </c>
      <c r="F436" s="100">
        <v>352.24138073762174</v>
      </c>
    </row>
    <row r="437" spans="1:6" ht="13.5" thickBot="1" x14ac:dyDescent="0.25">
      <c r="A437" s="101"/>
      <c r="B437" s="98" t="s">
        <v>57</v>
      </c>
      <c r="C437" s="99">
        <v>3.6497693163161129</v>
      </c>
      <c r="D437" s="99">
        <v>395.68452964871881</v>
      </c>
      <c r="E437" s="99">
        <v>1502.2434423077557</v>
      </c>
      <c r="F437" s="100">
        <v>1897.9279719564745</v>
      </c>
    </row>
    <row r="438" spans="1:6" x14ac:dyDescent="0.2">
      <c r="A438" s="105">
        <v>44348</v>
      </c>
      <c r="B438" s="106" t="s">
        <v>44</v>
      </c>
      <c r="C438" s="107">
        <v>54.861587519846459</v>
      </c>
      <c r="D438" s="107">
        <v>4839.9059713878351</v>
      </c>
      <c r="E438" s="107">
        <v>15445.855169231056</v>
      </c>
      <c r="F438" s="108">
        <v>20285.761140618892</v>
      </c>
    </row>
    <row r="439" spans="1:6" x14ac:dyDescent="0.2">
      <c r="A439" s="109"/>
      <c r="B439" s="110" t="s">
        <v>45</v>
      </c>
      <c r="C439" s="111">
        <v>3.6911773465540101</v>
      </c>
      <c r="D439" s="111">
        <v>323.15447396913692</v>
      </c>
      <c r="E439" s="111">
        <v>1445.381299898246</v>
      </c>
      <c r="F439" s="112">
        <v>1768.5357738673829</v>
      </c>
    </row>
    <row r="440" spans="1:6" x14ac:dyDescent="0.2">
      <c r="A440" s="109"/>
      <c r="B440" s="110" t="s">
        <v>46</v>
      </c>
      <c r="C440" s="111">
        <v>0.62250975817518206</v>
      </c>
      <c r="D440" s="111">
        <v>55.693571705326441</v>
      </c>
      <c r="E440" s="111">
        <v>152.81959700905892</v>
      </c>
      <c r="F440" s="112">
        <v>208.51316871438536</v>
      </c>
    </row>
    <row r="441" spans="1:6" x14ac:dyDescent="0.2">
      <c r="A441" s="109"/>
      <c r="B441" s="110" t="s">
        <v>47</v>
      </c>
      <c r="C441" s="111">
        <v>20.228347328420096</v>
      </c>
      <c r="D441" s="111">
        <v>1700.8104186824187</v>
      </c>
      <c r="E441" s="111">
        <v>5082.7810912070436</v>
      </c>
      <c r="F441" s="112">
        <v>6783.591509889462</v>
      </c>
    </row>
    <row r="442" spans="1:6" x14ac:dyDescent="0.2">
      <c r="A442" s="109"/>
      <c r="B442" s="110" t="s">
        <v>48</v>
      </c>
      <c r="C442" s="111">
        <v>142.85639353957814</v>
      </c>
      <c r="D442" s="111">
        <v>12902.28041983704</v>
      </c>
      <c r="E442" s="111">
        <v>44106.548178450372</v>
      </c>
      <c r="F442" s="112">
        <v>57008.828598287408</v>
      </c>
    </row>
    <row r="443" spans="1:6" x14ac:dyDescent="0.2">
      <c r="A443" s="109"/>
      <c r="B443" s="110" t="s">
        <v>49</v>
      </c>
      <c r="C443" s="111">
        <v>31.19048380294479</v>
      </c>
      <c r="D443" s="111">
        <v>2731.2777365570837</v>
      </c>
      <c r="E443" s="111">
        <v>9538.5479625508233</v>
      </c>
      <c r="F443" s="112">
        <v>12269.825699107907</v>
      </c>
    </row>
    <row r="444" spans="1:6" x14ac:dyDescent="0.2">
      <c r="A444" s="109"/>
      <c r="B444" s="110" t="s">
        <v>50</v>
      </c>
      <c r="C444" s="111">
        <v>3.5994582254063698</v>
      </c>
      <c r="D444" s="111">
        <v>320.45351240192417</v>
      </c>
      <c r="E444" s="111">
        <v>894.48336553954618</v>
      </c>
      <c r="F444" s="112">
        <v>1214.9368779414704</v>
      </c>
    </row>
    <row r="445" spans="1:6" x14ac:dyDescent="0.2">
      <c r="A445" s="109"/>
      <c r="B445" s="110" t="s">
        <v>51</v>
      </c>
      <c r="C445" s="111">
        <v>0.85710232056125757</v>
      </c>
      <c r="D445" s="111">
        <v>75.241227839854986</v>
      </c>
      <c r="E445" s="111">
        <v>233.29289919579779</v>
      </c>
      <c r="F445" s="112">
        <v>308.53412703565277</v>
      </c>
    </row>
    <row r="446" spans="1:6" x14ac:dyDescent="0.2">
      <c r="A446" s="109"/>
      <c r="B446" s="110" t="s">
        <v>52</v>
      </c>
      <c r="C446" s="111">
        <v>6.3474442286220496</v>
      </c>
      <c r="D446" s="111">
        <v>467.72828908918774</v>
      </c>
      <c r="E446" s="111">
        <v>840.04070663563243</v>
      </c>
      <c r="F446" s="112">
        <v>1307.7689957248201</v>
      </c>
    </row>
    <row r="447" spans="1:6" x14ac:dyDescent="0.2">
      <c r="A447" s="109"/>
      <c r="B447" s="110" t="s">
        <v>53</v>
      </c>
      <c r="C447" s="111">
        <v>30.936329954281831</v>
      </c>
      <c r="D447" s="111">
        <v>2653.1266699476651</v>
      </c>
      <c r="E447" s="111">
        <v>8332.1313494987517</v>
      </c>
      <c r="F447" s="112">
        <v>10985.258019446417</v>
      </c>
    </row>
    <row r="448" spans="1:6" x14ac:dyDescent="0.2">
      <c r="A448" s="109"/>
      <c r="B448" s="110" t="s">
        <v>54</v>
      </c>
      <c r="C448" s="111">
        <v>70.686827248187925</v>
      </c>
      <c r="D448" s="111">
        <v>6458.1702199101946</v>
      </c>
      <c r="E448" s="111">
        <v>22573.331169034958</v>
      </c>
      <c r="F448" s="112">
        <v>29031.501388945151</v>
      </c>
    </row>
    <row r="449" spans="1:6" x14ac:dyDescent="0.2">
      <c r="A449" s="109"/>
      <c r="B449" s="110" t="s">
        <v>55</v>
      </c>
      <c r="C449" s="111">
        <v>3.0864232532640611E-2</v>
      </c>
      <c r="D449" s="111">
        <v>2.8346184298480601</v>
      </c>
      <c r="E449" s="111">
        <v>13.288367198994887</v>
      </c>
      <c r="F449" s="112">
        <v>16.122985628842947</v>
      </c>
    </row>
    <row r="450" spans="1:6" x14ac:dyDescent="0.2">
      <c r="A450" s="109"/>
      <c r="B450" s="110" t="s">
        <v>56</v>
      </c>
      <c r="C450" s="111">
        <v>0.59781601084408775</v>
      </c>
      <c r="D450" s="111">
        <v>62.748111876934615</v>
      </c>
      <c r="E450" s="111">
        <v>289.52812325038792</v>
      </c>
      <c r="F450" s="112">
        <v>352.27623512732254</v>
      </c>
    </row>
    <row r="451" spans="1:6" ht="13.5" thickBot="1" x14ac:dyDescent="0.25">
      <c r="A451" s="113"/>
      <c r="B451" s="110" t="s">
        <v>57</v>
      </c>
      <c r="C451" s="111">
        <v>4.5018712022519027</v>
      </c>
      <c r="D451" s="111">
        <v>400.2503628420306</v>
      </c>
      <c r="E451" s="111">
        <v>1427.2031853351789</v>
      </c>
      <c r="F451" s="112">
        <v>1827.4535481772095</v>
      </c>
    </row>
    <row r="452" spans="1:6" x14ac:dyDescent="0.2">
      <c r="A452" s="162">
        <v>44378</v>
      </c>
      <c r="B452" s="163" t="s">
        <v>44</v>
      </c>
      <c r="C452" s="164">
        <v>56.935404774625241</v>
      </c>
      <c r="D452" s="164">
        <v>4805.0123481632436</v>
      </c>
      <c r="E452" s="164">
        <v>16029.065183554756</v>
      </c>
      <c r="F452" s="165">
        <v>20834.077531718001</v>
      </c>
    </row>
    <row r="453" spans="1:6" x14ac:dyDescent="0.2">
      <c r="A453" s="166"/>
      <c r="B453" s="118" t="s">
        <v>45</v>
      </c>
      <c r="C453" s="119">
        <v>3.8312504158741358</v>
      </c>
      <c r="D453" s="119">
        <v>322.93399844776582</v>
      </c>
      <c r="E453" s="119">
        <v>1602.0738802154424</v>
      </c>
      <c r="F453" s="120">
        <v>1925.0078786632082</v>
      </c>
    </row>
    <row r="454" spans="1:6" x14ac:dyDescent="0.2">
      <c r="A454" s="166"/>
      <c r="B454" s="118" t="s">
        <v>46</v>
      </c>
      <c r="C454" s="119">
        <v>0.74752751938720596</v>
      </c>
      <c r="D454" s="119">
        <v>55.60939848455606</v>
      </c>
      <c r="E454" s="119">
        <v>158.84035483927576</v>
      </c>
      <c r="F454" s="120">
        <v>214.44975332383183</v>
      </c>
    </row>
    <row r="455" spans="1:6" x14ac:dyDescent="0.2">
      <c r="A455" s="166"/>
      <c r="B455" s="118" t="s">
        <v>47</v>
      </c>
      <c r="C455" s="119">
        <v>22.322471510815859</v>
      </c>
      <c r="D455" s="119">
        <v>1883.3287500874312</v>
      </c>
      <c r="E455" s="119">
        <v>5961.2299596838511</v>
      </c>
      <c r="F455" s="120">
        <v>7844.5587097712823</v>
      </c>
    </row>
    <row r="456" spans="1:6" x14ac:dyDescent="0.2">
      <c r="A456" s="166"/>
      <c r="B456" s="118" t="s">
        <v>48</v>
      </c>
      <c r="C456" s="119">
        <v>141.47599571705516</v>
      </c>
      <c r="D456" s="119">
        <v>12785.251802086141</v>
      </c>
      <c r="E456" s="119">
        <v>45496.074240258989</v>
      </c>
      <c r="F456" s="120">
        <v>58281.326042345128</v>
      </c>
    </row>
    <row r="457" spans="1:6" x14ac:dyDescent="0.2">
      <c r="A457" s="166"/>
      <c r="B457" s="118" t="s">
        <v>49</v>
      </c>
      <c r="C457" s="119">
        <v>29.954061253546861</v>
      </c>
      <c r="D457" s="119">
        <v>2684.4362645492115</v>
      </c>
      <c r="E457" s="119">
        <v>9812.758714576792</v>
      </c>
      <c r="F457" s="120">
        <v>12497.194979126003</v>
      </c>
    </row>
    <row r="458" spans="1:6" x14ac:dyDescent="0.2">
      <c r="A458" s="166"/>
      <c r="B458" s="118" t="s">
        <v>50</v>
      </c>
      <c r="C458" s="119">
        <v>3.6474485240793681</v>
      </c>
      <c r="D458" s="119">
        <v>304.4315310866603</v>
      </c>
      <c r="E458" s="119">
        <v>859.3911097568855</v>
      </c>
      <c r="F458" s="120">
        <v>1163.8226408435457</v>
      </c>
    </row>
    <row r="459" spans="1:6" x14ac:dyDescent="0.2">
      <c r="A459" s="166"/>
      <c r="B459" s="118" t="s">
        <v>51</v>
      </c>
      <c r="C459" s="119">
        <v>0.89481911534649239</v>
      </c>
      <c r="D459" s="119">
        <v>75.147073852867209</v>
      </c>
      <c r="E459" s="119">
        <v>242.04521500193007</v>
      </c>
      <c r="F459" s="120">
        <v>317.19228885479731</v>
      </c>
    </row>
    <row r="460" spans="1:6" x14ac:dyDescent="0.2">
      <c r="A460" s="166"/>
      <c r="B460" s="118" t="s">
        <v>52</v>
      </c>
      <c r="C460" s="119">
        <v>6.6581996494576936</v>
      </c>
      <c r="D460" s="119">
        <v>485.61659954929507</v>
      </c>
      <c r="E460" s="119">
        <v>924.25712232825254</v>
      </c>
      <c r="F460" s="120">
        <v>1409.8737218775477</v>
      </c>
    </row>
    <row r="461" spans="1:6" x14ac:dyDescent="0.2">
      <c r="A461" s="166"/>
      <c r="B461" s="118" t="s">
        <v>53</v>
      </c>
      <c r="C461" s="119">
        <v>30.055182811278307</v>
      </c>
      <c r="D461" s="119">
        <v>2611.2410962018048</v>
      </c>
      <c r="E461" s="119">
        <v>8435.5449361456922</v>
      </c>
      <c r="F461" s="120">
        <v>11046.786032347496</v>
      </c>
    </row>
    <row r="462" spans="1:6" x14ac:dyDescent="0.2">
      <c r="A462" s="166"/>
      <c r="B462" s="118" t="s">
        <v>54</v>
      </c>
      <c r="C462" s="119">
        <v>69.348671344958717</v>
      </c>
      <c r="D462" s="119">
        <v>6303.8491990900357</v>
      </c>
      <c r="E462" s="119">
        <v>22416.425679414835</v>
      </c>
      <c r="F462" s="120">
        <v>28720.274878504872</v>
      </c>
    </row>
    <row r="463" spans="1:6" x14ac:dyDescent="0.2">
      <c r="A463" s="166"/>
      <c r="B463" s="118" t="s">
        <v>55</v>
      </c>
      <c r="C463" s="119">
        <v>3.6943641407617821E-2</v>
      </c>
      <c r="D463" s="119">
        <v>2.2749001154671036</v>
      </c>
      <c r="E463" s="119">
        <v>14.520304325489009</v>
      </c>
      <c r="F463" s="120">
        <v>16.795204440956113</v>
      </c>
    </row>
    <row r="464" spans="1:6" x14ac:dyDescent="0.2">
      <c r="A464" s="166"/>
      <c r="B464" s="118" t="s">
        <v>56</v>
      </c>
      <c r="C464" s="119">
        <v>0.82670674346146311</v>
      </c>
      <c r="D464" s="119">
        <v>47.283253791874614</v>
      </c>
      <c r="E464" s="119">
        <v>230.87374865502042</v>
      </c>
      <c r="F464" s="120">
        <v>278.15700244689504</v>
      </c>
    </row>
    <row r="465" spans="1:6" ht="13.5" thickBot="1" x14ac:dyDescent="0.25">
      <c r="A465" s="167"/>
      <c r="B465" s="118" t="s">
        <v>57</v>
      </c>
      <c r="C465" s="119">
        <v>4.2704541058520684</v>
      </c>
      <c r="D465" s="119">
        <v>358.25039736113865</v>
      </c>
      <c r="E465" s="119">
        <v>1370.7936089235113</v>
      </c>
      <c r="F465" s="120">
        <v>1729.0440062846501</v>
      </c>
    </row>
    <row r="466" spans="1:6" x14ac:dyDescent="0.2">
      <c r="A466" s="126">
        <v>44409</v>
      </c>
      <c r="B466" s="127" t="s">
        <v>44</v>
      </c>
      <c r="C466" s="128">
        <v>50.968089097895451</v>
      </c>
      <c r="D466" s="128">
        <v>4594.7008228134218</v>
      </c>
      <c r="E466" s="128">
        <v>15378.052445914334</v>
      </c>
      <c r="F466" s="129">
        <v>19972.753268727756</v>
      </c>
    </row>
    <row r="467" spans="1:6" x14ac:dyDescent="0.2">
      <c r="A467" s="130"/>
      <c r="B467" s="131" t="s">
        <v>45</v>
      </c>
      <c r="C467" s="132">
        <v>3.5622371406267868</v>
      </c>
      <c r="D467" s="132">
        <v>320.89288649994108</v>
      </c>
      <c r="E467" s="132">
        <v>1570.9347328816968</v>
      </c>
      <c r="F467" s="133">
        <v>1891.827619381638</v>
      </c>
    </row>
    <row r="468" spans="1:6" x14ac:dyDescent="0.2">
      <c r="A468" s="130"/>
      <c r="B468" s="131" t="s">
        <v>46</v>
      </c>
      <c r="C468" s="132">
        <v>0.55072699218085697</v>
      </c>
      <c r="D468" s="132">
        <v>54.388809761392658</v>
      </c>
      <c r="E468" s="132">
        <v>158.66327796038905</v>
      </c>
      <c r="F468" s="133">
        <v>213.0520877217817</v>
      </c>
    </row>
    <row r="469" spans="1:6" x14ac:dyDescent="0.2">
      <c r="A469" s="130"/>
      <c r="B469" s="131" t="s">
        <v>47</v>
      </c>
      <c r="C469" s="132">
        <v>24.062098566976402</v>
      </c>
      <c r="D469" s="132">
        <v>2120.1907026572935</v>
      </c>
      <c r="E469" s="132">
        <v>6933.5505582306687</v>
      </c>
      <c r="F469" s="133">
        <v>9053.7412608879622</v>
      </c>
    </row>
    <row r="470" spans="1:6" x14ac:dyDescent="0.2">
      <c r="A470" s="130"/>
      <c r="B470" s="131" t="s">
        <v>48</v>
      </c>
      <c r="C470" s="132">
        <v>144.90426265697414</v>
      </c>
      <c r="D470" s="132">
        <v>12710.173788091019</v>
      </c>
      <c r="E470" s="132">
        <v>45127.598006765023</v>
      </c>
      <c r="F470" s="133">
        <v>57837.771794856046</v>
      </c>
    </row>
    <row r="471" spans="1:6" x14ac:dyDescent="0.2">
      <c r="A471" s="130"/>
      <c r="B471" s="131" t="s">
        <v>49</v>
      </c>
      <c r="C471" s="132">
        <v>31.498695519201682</v>
      </c>
      <c r="D471" s="132">
        <v>2687.023044607397</v>
      </c>
      <c r="E471" s="132">
        <v>9851.2151692203424</v>
      </c>
      <c r="F471" s="133">
        <v>12538.238213827739</v>
      </c>
    </row>
    <row r="472" spans="1:6" x14ac:dyDescent="0.2">
      <c r="A472" s="130"/>
      <c r="B472" s="131" t="s">
        <v>50</v>
      </c>
      <c r="C472" s="132">
        <v>3.3094382218395566</v>
      </c>
      <c r="D472" s="132">
        <v>301.32830922548408</v>
      </c>
      <c r="E472" s="132">
        <v>812.826197964524</v>
      </c>
      <c r="F472" s="133">
        <v>1114.1545071900082</v>
      </c>
    </row>
    <row r="473" spans="1:6" x14ac:dyDescent="0.2">
      <c r="A473" s="130"/>
      <c r="B473" s="131" t="s">
        <v>51</v>
      </c>
      <c r="C473" s="132">
        <v>0.84982914520203878</v>
      </c>
      <c r="D473" s="132">
        <v>74.625368310204095</v>
      </c>
      <c r="E473" s="132">
        <v>239.27845682790061</v>
      </c>
      <c r="F473" s="133">
        <v>313.90382513810471</v>
      </c>
    </row>
    <row r="474" spans="1:6" x14ac:dyDescent="0.2">
      <c r="A474" s="130"/>
      <c r="B474" s="131" t="s">
        <v>52</v>
      </c>
      <c r="C474" s="132">
        <v>3.8186842244174541</v>
      </c>
      <c r="D474" s="132">
        <v>497.70075898576448</v>
      </c>
      <c r="E474" s="132">
        <v>1015.2368902711406</v>
      </c>
      <c r="F474" s="133">
        <v>1512.9376492569052</v>
      </c>
    </row>
    <row r="475" spans="1:6" x14ac:dyDescent="0.2">
      <c r="A475" s="130"/>
      <c r="B475" s="131" t="s">
        <v>53</v>
      </c>
      <c r="C475" s="132">
        <v>30.761251713355446</v>
      </c>
      <c r="D475" s="132">
        <v>2663.5974096224222</v>
      </c>
      <c r="E475" s="132">
        <v>8650.8061992002931</v>
      </c>
      <c r="F475" s="133">
        <v>11314.403608822715</v>
      </c>
    </row>
    <row r="476" spans="1:6" x14ac:dyDescent="0.2">
      <c r="A476" s="130"/>
      <c r="B476" s="131" t="s">
        <v>54</v>
      </c>
      <c r="C476" s="132">
        <v>71.818919836524728</v>
      </c>
      <c r="D476" s="132">
        <v>6280.7798268282504</v>
      </c>
      <c r="E476" s="132">
        <v>22359.970595108462</v>
      </c>
      <c r="F476" s="133">
        <v>28640.750421936711</v>
      </c>
    </row>
    <row r="477" spans="1:6" x14ac:dyDescent="0.2">
      <c r="A477" s="130"/>
      <c r="B477" s="131" t="s">
        <v>55</v>
      </c>
      <c r="C477" s="132">
        <v>1.4334496580442309E-2</v>
      </c>
      <c r="D477" s="132">
        <v>0.98931710252947103</v>
      </c>
      <c r="E477" s="132">
        <v>4.9424337659355091</v>
      </c>
      <c r="F477" s="133">
        <v>5.93175086846498</v>
      </c>
    </row>
    <row r="478" spans="1:6" x14ac:dyDescent="0.2">
      <c r="A478" s="130"/>
      <c r="B478" s="131" t="s">
        <v>56</v>
      </c>
      <c r="C478" s="132">
        <v>0.28351599852735482</v>
      </c>
      <c r="D478" s="132">
        <v>31.306474299709691</v>
      </c>
      <c r="E478" s="132">
        <v>150.24881554355005</v>
      </c>
      <c r="F478" s="133">
        <v>181.55528984325974</v>
      </c>
    </row>
    <row r="479" spans="1:6" ht="13.5" thickBot="1" x14ac:dyDescent="0.25">
      <c r="A479" s="134"/>
      <c r="B479" s="131" t="s">
        <v>57</v>
      </c>
      <c r="C479" s="132">
        <v>4.6028028763992381</v>
      </c>
      <c r="D479" s="132">
        <v>391.48017443839097</v>
      </c>
      <c r="E479" s="132">
        <v>1464.8661324083789</v>
      </c>
      <c r="F479" s="133">
        <v>1856.3463068467699</v>
      </c>
    </row>
    <row r="480" spans="1:6" x14ac:dyDescent="0.2">
      <c r="A480" s="138">
        <v>44440</v>
      </c>
      <c r="B480" s="139" t="s">
        <v>44</v>
      </c>
      <c r="C480" s="140">
        <v>52.818786175018758</v>
      </c>
      <c r="D480" s="140">
        <v>4861.3509484065899</v>
      </c>
      <c r="E480" s="140">
        <v>14822.998330266524</v>
      </c>
      <c r="F480" s="141">
        <v>19684.349278673115</v>
      </c>
    </row>
    <row r="481" spans="1:6" x14ac:dyDescent="0.2">
      <c r="A481" s="142"/>
      <c r="B481" s="143" t="s">
        <v>45</v>
      </c>
      <c r="C481" s="144">
        <v>3.5707065740817763</v>
      </c>
      <c r="D481" s="144">
        <v>332.32104413212789</v>
      </c>
      <c r="E481" s="144">
        <v>1502.171140277552</v>
      </c>
      <c r="F481" s="145">
        <v>1834.4921844096798</v>
      </c>
    </row>
    <row r="482" spans="1:6" x14ac:dyDescent="0.2">
      <c r="A482" s="142"/>
      <c r="B482" s="143" t="s">
        <v>46</v>
      </c>
      <c r="C482" s="144">
        <v>0.72956336382834186</v>
      </c>
      <c r="D482" s="144">
        <v>57.300789956281811</v>
      </c>
      <c r="E482" s="144">
        <v>149.16206739373746</v>
      </c>
      <c r="F482" s="145">
        <v>206.46285735001928</v>
      </c>
    </row>
    <row r="483" spans="1:6" x14ac:dyDescent="0.2">
      <c r="A483" s="142"/>
      <c r="B483" s="143" t="s">
        <v>47</v>
      </c>
      <c r="C483" s="144">
        <v>24.820260280130835</v>
      </c>
      <c r="D483" s="144">
        <v>2227.3439737516924</v>
      </c>
      <c r="E483" s="144">
        <v>6611.4500075205488</v>
      </c>
      <c r="F483" s="145">
        <v>8838.7939812722416</v>
      </c>
    </row>
    <row r="484" spans="1:6" x14ac:dyDescent="0.2">
      <c r="A484" s="142"/>
      <c r="B484" s="143" t="s">
        <v>48</v>
      </c>
      <c r="C484" s="144">
        <v>146.08185997018617</v>
      </c>
      <c r="D484" s="144">
        <v>13506.465623107937</v>
      </c>
      <c r="E484" s="144">
        <v>43743.278608804503</v>
      </c>
      <c r="F484" s="145">
        <v>57249.744231912438</v>
      </c>
    </row>
    <row r="485" spans="1:6" x14ac:dyDescent="0.2">
      <c r="A485" s="142"/>
      <c r="B485" s="143" t="s">
        <v>49</v>
      </c>
      <c r="C485" s="144">
        <v>27.336599219856161</v>
      </c>
      <c r="D485" s="144">
        <v>2813.9795370978964</v>
      </c>
      <c r="E485" s="144">
        <v>9412.5375958397508</v>
      </c>
      <c r="F485" s="145">
        <v>12226.517132937646</v>
      </c>
    </row>
    <row r="486" spans="1:6" x14ac:dyDescent="0.2">
      <c r="A486" s="142"/>
      <c r="B486" s="143" t="s">
        <v>50</v>
      </c>
      <c r="C486" s="144">
        <v>3.5991238765861873</v>
      </c>
      <c r="D486" s="144">
        <v>317.06782479341774</v>
      </c>
      <c r="E486" s="144">
        <v>770.30544996976801</v>
      </c>
      <c r="F486" s="145">
        <v>1087.3732747631857</v>
      </c>
    </row>
    <row r="487" spans="1:6" x14ac:dyDescent="0.2">
      <c r="A487" s="142"/>
      <c r="B487" s="143" t="s">
        <v>51</v>
      </c>
      <c r="C487" s="144">
        <v>0.87166946789800759</v>
      </c>
      <c r="D487" s="144">
        <v>75.848099653559359</v>
      </c>
      <c r="E487" s="144">
        <v>220.57380365412982</v>
      </c>
      <c r="F487" s="145">
        <v>296.42190330768915</v>
      </c>
    </row>
    <row r="488" spans="1:6" x14ac:dyDescent="0.2">
      <c r="A488" s="142"/>
      <c r="B488" s="143" t="s">
        <v>52</v>
      </c>
      <c r="C488" s="144">
        <v>7.4985138840174184</v>
      </c>
      <c r="D488" s="144">
        <v>511.14294577074247</v>
      </c>
      <c r="E488" s="144">
        <v>970.16239052498531</v>
      </c>
      <c r="F488" s="145">
        <v>1481.3053362957278</v>
      </c>
    </row>
    <row r="489" spans="1:6" x14ac:dyDescent="0.2">
      <c r="A489" s="142"/>
      <c r="B489" s="143" t="s">
        <v>53</v>
      </c>
      <c r="C489" s="144">
        <v>29.11983239276325</v>
      </c>
      <c r="D489" s="144">
        <v>2715.5277339618442</v>
      </c>
      <c r="E489" s="144">
        <v>8092.2133230289965</v>
      </c>
      <c r="F489" s="145">
        <v>10807.741056990841</v>
      </c>
    </row>
    <row r="490" spans="1:6" x14ac:dyDescent="0.2">
      <c r="A490" s="142"/>
      <c r="B490" s="143" t="s">
        <v>54</v>
      </c>
      <c r="C490" s="144">
        <v>69.597480101046045</v>
      </c>
      <c r="D490" s="144">
        <v>6644.2203845969652</v>
      </c>
      <c r="E490" s="144">
        <v>21515.643946393466</v>
      </c>
      <c r="F490" s="145">
        <v>28159.864330990429</v>
      </c>
    </row>
    <row r="491" spans="1:6" x14ac:dyDescent="0.2">
      <c r="A491" s="142"/>
      <c r="B491" s="143" t="s">
        <v>55</v>
      </c>
      <c r="C491" s="144">
        <v>1.4524889985385562E-2</v>
      </c>
      <c r="D491" s="144">
        <v>1.1810036207719981</v>
      </c>
      <c r="E491" s="144">
        <v>4.7346232076457024</v>
      </c>
      <c r="F491" s="145">
        <v>5.9156268284177003</v>
      </c>
    </row>
    <row r="492" spans="1:6" x14ac:dyDescent="0.2">
      <c r="A492" s="142"/>
      <c r="B492" s="143" t="s">
        <v>56</v>
      </c>
      <c r="C492" s="144">
        <v>0.38302459270812256</v>
      </c>
      <c r="D492" s="144">
        <v>32.550723063658189</v>
      </c>
      <c r="E492" s="144">
        <v>138.15507766567171</v>
      </c>
      <c r="F492" s="145">
        <v>170.70580072932989</v>
      </c>
    </row>
    <row r="493" spans="1:6" ht="13.5" thickBot="1" x14ac:dyDescent="0.25">
      <c r="A493" s="146"/>
      <c r="B493" s="143" t="s">
        <v>57</v>
      </c>
      <c r="C493" s="144">
        <v>4.5633442605934675</v>
      </c>
      <c r="D493" s="144">
        <v>414.77607923929497</v>
      </c>
      <c r="E493" s="144">
        <v>1441.9116993166808</v>
      </c>
      <c r="F493" s="145">
        <v>1856.6877785559759</v>
      </c>
    </row>
    <row r="494" spans="1:6" x14ac:dyDescent="0.2">
      <c r="A494" s="150">
        <v>44470</v>
      </c>
      <c r="B494" s="151" t="s">
        <v>44</v>
      </c>
      <c r="C494" s="152">
        <v>54.695095153890136</v>
      </c>
      <c r="D494" s="152">
        <v>4678.9580701231098</v>
      </c>
      <c r="E494" s="152">
        <v>15808.962199164478</v>
      </c>
      <c r="F494" s="153">
        <v>20487.920269287588</v>
      </c>
    </row>
    <row r="495" spans="1:6" x14ac:dyDescent="0.2">
      <c r="A495" s="154"/>
      <c r="B495" s="155" t="s">
        <v>45</v>
      </c>
      <c r="C495" s="156">
        <v>4.0591600196231719</v>
      </c>
      <c r="D495" s="156">
        <v>322.74303179427062</v>
      </c>
      <c r="E495" s="156">
        <v>1489.0586117004059</v>
      </c>
      <c r="F495" s="157">
        <v>1811.8016434946765</v>
      </c>
    </row>
    <row r="496" spans="1:6" x14ac:dyDescent="0.2">
      <c r="A496" s="154"/>
      <c r="B496" s="155" t="s">
        <v>46</v>
      </c>
      <c r="C496" s="156">
        <v>0.65447476844231489</v>
      </c>
      <c r="D496" s="156">
        <v>53.386608921000082</v>
      </c>
      <c r="E496" s="156">
        <v>154.00277625100006</v>
      </c>
      <c r="F496" s="157">
        <v>207.38938517200015</v>
      </c>
    </row>
    <row r="497" spans="1:6" x14ac:dyDescent="0.2">
      <c r="A497" s="154"/>
      <c r="B497" s="155" t="s">
        <v>47</v>
      </c>
      <c r="C497" s="156">
        <v>21.559600936150037</v>
      </c>
      <c r="D497" s="156">
        <v>1910.1959807372493</v>
      </c>
      <c r="E497" s="156">
        <v>6126.0033663994736</v>
      </c>
      <c r="F497" s="157">
        <v>8036.1993471367232</v>
      </c>
    </row>
    <row r="498" spans="1:6" x14ac:dyDescent="0.2">
      <c r="A498" s="154"/>
      <c r="B498" s="155" t="s">
        <v>48</v>
      </c>
      <c r="C498" s="156">
        <v>144.66625421030116</v>
      </c>
      <c r="D498" s="156">
        <v>12845.015711387603</v>
      </c>
      <c r="E498" s="156">
        <v>45734.602158263209</v>
      </c>
      <c r="F498" s="157">
        <v>58579.617869650814</v>
      </c>
    </row>
    <row r="499" spans="1:6" x14ac:dyDescent="0.2">
      <c r="A499" s="154"/>
      <c r="B499" s="155" t="s">
        <v>49</v>
      </c>
      <c r="C499" s="156">
        <v>30.589096508029204</v>
      </c>
      <c r="D499" s="156">
        <v>2739.5298104059284</v>
      </c>
      <c r="E499" s="156">
        <v>9991.3097524146251</v>
      </c>
      <c r="F499" s="157">
        <v>12730.839562820554</v>
      </c>
    </row>
    <row r="500" spans="1:6" x14ac:dyDescent="0.2">
      <c r="A500" s="154"/>
      <c r="B500" s="155" t="s">
        <v>50</v>
      </c>
      <c r="C500" s="156">
        <v>3.3572721356414702E-4</v>
      </c>
      <c r="D500" s="156">
        <v>262.93675858101847</v>
      </c>
      <c r="E500" s="156">
        <v>717.21991963394646</v>
      </c>
      <c r="F500" s="157">
        <v>980.15667821496493</v>
      </c>
    </row>
    <row r="501" spans="1:6" x14ac:dyDescent="0.2">
      <c r="A501" s="154"/>
      <c r="B501" s="155" t="s">
        <v>51</v>
      </c>
      <c r="C501" s="156">
        <v>0.69674348881605197</v>
      </c>
      <c r="D501" s="156">
        <v>66.984870709551046</v>
      </c>
      <c r="E501" s="156">
        <v>218.74381433134133</v>
      </c>
      <c r="F501" s="157">
        <v>285.7286850408924</v>
      </c>
    </row>
    <row r="502" spans="1:6" x14ac:dyDescent="0.2">
      <c r="A502" s="154"/>
      <c r="B502" s="155" t="s">
        <v>52</v>
      </c>
      <c r="C502" s="156">
        <v>4.4994000351126981</v>
      </c>
      <c r="D502" s="156">
        <v>445.50419723418366</v>
      </c>
      <c r="E502" s="156">
        <v>1209.9043801296905</v>
      </c>
      <c r="F502" s="157">
        <v>1655.4085773638742</v>
      </c>
    </row>
    <row r="503" spans="1:6" x14ac:dyDescent="0.2">
      <c r="A503" s="154"/>
      <c r="B503" s="155" t="s">
        <v>53</v>
      </c>
      <c r="C503" s="156">
        <v>30.514938252373984</v>
      </c>
      <c r="D503" s="156">
        <v>2593.7141150592279</v>
      </c>
      <c r="E503" s="156">
        <v>8437.5145137242926</v>
      </c>
      <c r="F503" s="157">
        <v>11031.22862878352</v>
      </c>
    </row>
    <row r="504" spans="1:6" x14ac:dyDescent="0.2">
      <c r="A504" s="154"/>
      <c r="B504" s="155" t="s">
        <v>54</v>
      </c>
      <c r="C504" s="156">
        <v>74.816591966196171</v>
      </c>
      <c r="D504" s="156">
        <v>6523.5988194929005</v>
      </c>
      <c r="E504" s="156">
        <v>23361.003546594518</v>
      </c>
      <c r="F504" s="157">
        <v>29884.60236608742</v>
      </c>
    </row>
    <row r="505" spans="1:6" x14ac:dyDescent="0.2">
      <c r="A505" s="154"/>
      <c r="B505" s="155" t="s">
        <v>55</v>
      </c>
      <c r="C505" s="156">
        <v>1.3499250288934091E-2</v>
      </c>
      <c r="D505" s="156">
        <v>1.202980346166735</v>
      </c>
      <c r="E505" s="156">
        <v>4.8715899676084087</v>
      </c>
      <c r="F505" s="157">
        <v>6.0745703137751441</v>
      </c>
    </row>
    <row r="506" spans="1:6" x14ac:dyDescent="0.2">
      <c r="A506" s="154"/>
      <c r="B506" s="155" t="s">
        <v>56</v>
      </c>
      <c r="C506" s="156">
        <v>0.45320805413504484</v>
      </c>
      <c r="D506" s="156">
        <v>30.921389341521721</v>
      </c>
      <c r="E506" s="156">
        <v>142.53345799999994</v>
      </c>
      <c r="F506" s="157">
        <v>173.45484734152166</v>
      </c>
    </row>
    <row r="507" spans="1:6" ht="13.5" thickBot="1" x14ac:dyDescent="0.25">
      <c r="A507" s="158"/>
      <c r="B507" s="155" t="s">
        <v>57</v>
      </c>
      <c r="C507" s="156">
        <v>3.7944955486445333</v>
      </c>
      <c r="D507" s="156">
        <v>379.19070087208326</v>
      </c>
      <c r="E507" s="156">
        <v>1434.6873697269784</v>
      </c>
      <c r="F507" s="157">
        <v>1813.8780705990616</v>
      </c>
    </row>
    <row r="508" spans="1:6" x14ac:dyDescent="0.2">
      <c r="A508" s="93">
        <v>44501</v>
      </c>
      <c r="B508" s="94" t="s">
        <v>44</v>
      </c>
      <c r="C508" s="95">
        <v>53.048221652869053</v>
      </c>
      <c r="D508" s="95">
        <v>4705.1077962964209</v>
      </c>
      <c r="E508" s="95">
        <v>15488.101029598894</v>
      </c>
      <c r="F508" s="96">
        <v>20193.208825895315</v>
      </c>
    </row>
    <row r="509" spans="1:6" x14ac:dyDescent="0.2">
      <c r="A509" s="97"/>
      <c r="B509" s="98" t="s">
        <v>45</v>
      </c>
      <c r="C509" s="99">
        <v>3.7546883753453066</v>
      </c>
      <c r="D509" s="99">
        <v>328.68582716530102</v>
      </c>
      <c r="E509" s="99">
        <v>1476.039047775701</v>
      </c>
      <c r="F509" s="100">
        <v>1804.7248749410019</v>
      </c>
    </row>
    <row r="510" spans="1:6" x14ac:dyDescent="0.2">
      <c r="A510" s="97"/>
      <c r="B510" s="98" t="s">
        <v>46</v>
      </c>
      <c r="C510" s="99">
        <v>0.72024272985050319</v>
      </c>
      <c r="D510" s="99">
        <v>53.697028600969624</v>
      </c>
      <c r="E510" s="99">
        <v>147.83959849678956</v>
      </c>
      <c r="F510" s="100">
        <v>201.53662709775918</v>
      </c>
    </row>
    <row r="511" spans="1:6" x14ac:dyDescent="0.2">
      <c r="A511" s="97"/>
      <c r="B511" s="98" t="s">
        <v>47</v>
      </c>
      <c r="C511" s="99">
        <v>21.194527847511061</v>
      </c>
      <c r="D511" s="99">
        <v>1853.65603696116</v>
      </c>
      <c r="E511" s="99">
        <v>5638.7885320149435</v>
      </c>
      <c r="F511" s="100">
        <v>7492.4445689761033</v>
      </c>
    </row>
    <row r="512" spans="1:6" x14ac:dyDescent="0.2">
      <c r="A512" s="97"/>
      <c r="B512" s="98" t="s">
        <v>48</v>
      </c>
      <c r="C512" s="99">
        <v>145.43334819733218</v>
      </c>
      <c r="D512" s="99">
        <v>13196.513060030464</v>
      </c>
      <c r="E512" s="99">
        <v>45479.20189553027</v>
      </c>
      <c r="F512" s="100">
        <v>58675.714955560732</v>
      </c>
    </row>
    <row r="513" spans="1:6" x14ac:dyDescent="0.2">
      <c r="A513" s="97"/>
      <c r="B513" s="98" t="s">
        <v>49</v>
      </c>
      <c r="C513" s="99">
        <v>29.831054746687059</v>
      </c>
      <c r="D513" s="99">
        <v>2761.8781337256287</v>
      </c>
      <c r="E513" s="99">
        <v>9771.3345575493804</v>
      </c>
      <c r="F513" s="100">
        <v>12533.21269127501</v>
      </c>
    </row>
    <row r="514" spans="1:6" x14ac:dyDescent="0.2">
      <c r="A514" s="97"/>
      <c r="B514" s="98" t="s">
        <v>50</v>
      </c>
      <c r="C514" s="99">
        <v>3.3827397356373021</v>
      </c>
      <c r="D514" s="99">
        <v>254.32038306578019</v>
      </c>
      <c r="E514" s="99">
        <v>598.04040236490835</v>
      </c>
      <c r="F514" s="100">
        <v>852.36078543068857</v>
      </c>
    </row>
    <row r="515" spans="1:6" x14ac:dyDescent="0.2">
      <c r="A515" s="97"/>
      <c r="B515" s="98" t="s">
        <v>51</v>
      </c>
      <c r="C515" s="99">
        <v>0.94485825709980664</v>
      </c>
      <c r="D515" s="99">
        <v>71.466379235143364</v>
      </c>
      <c r="E515" s="99">
        <v>225.89528770135212</v>
      </c>
      <c r="F515" s="100">
        <v>297.36166693649545</v>
      </c>
    </row>
    <row r="516" spans="1:6" x14ac:dyDescent="0.2">
      <c r="A516" s="97"/>
      <c r="B516" s="98" t="s">
        <v>52</v>
      </c>
      <c r="C516" s="99">
        <v>3.4689839588159144</v>
      </c>
      <c r="D516" s="99">
        <v>354.03853239972051</v>
      </c>
      <c r="E516" s="99">
        <v>1011.3559757645781</v>
      </c>
      <c r="F516" s="100">
        <v>1365.3945081642987</v>
      </c>
    </row>
    <row r="517" spans="1:6" x14ac:dyDescent="0.2">
      <c r="A517" s="97"/>
      <c r="B517" s="98" t="s">
        <v>53</v>
      </c>
      <c r="C517" s="99">
        <v>28.326303305903689</v>
      </c>
      <c r="D517" s="99">
        <v>2553.7236072093078</v>
      </c>
      <c r="E517" s="99">
        <v>8001.5488567413968</v>
      </c>
      <c r="F517" s="100">
        <v>10555.272463950705</v>
      </c>
    </row>
    <row r="518" spans="1:6" x14ac:dyDescent="0.2">
      <c r="A518" s="97"/>
      <c r="B518" s="98" t="s">
        <v>54</v>
      </c>
      <c r="C518" s="99">
        <v>75.296071358983255</v>
      </c>
      <c r="D518" s="99">
        <v>6733.8787154703841</v>
      </c>
      <c r="E518" s="99">
        <v>23552.213338202902</v>
      </c>
      <c r="F518" s="100">
        <v>30286.092053673288</v>
      </c>
    </row>
    <row r="519" spans="1:6" x14ac:dyDescent="0.2">
      <c r="A519" s="97"/>
      <c r="B519" s="98" t="s">
        <v>55</v>
      </c>
      <c r="C519" s="99">
        <v>1.4298976232458339E-2</v>
      </c>
      <c r="D519" s="99">
        <v>1.2302402227036715</v>
      </c>
      <c r="E519" s="99">
        <v>4.8599193540522068</v>
      </c>
      <c r="F519" s="100">
        <v>6.0901595767558785</v>
      </c>
    </row>
    <row r="520" spans="1:6" x14ac:dyDescent="0.2">
      <c r="A520" s="97"/>
      <c r="B520" s="98" t="s">
        <v>56</v>
      </c>
      <c r="C520" s="99">
        <v>0.44617731990607434</v>
      </c>
      <c r="D520" s="99">
        <v>31.516191421367516</v>
      </c>
      <c r="E520" s="99">
        <v>141.45479584160549</v>
      </c>
      <c r="F520" s="100">
        <v>172.97098726297301</v>
      </c>
    </row>
    <row r="521" spans="1:6" ht="13.5" thickBot="1" x14ac:dyDescent="0.25">
      <c r="A521" s="101"/>
      <c r="B521" s="98" t="s">
        <v>57</v>
      </c>
      <c r="C521" s="99">
        <v>5.1424480719563235</v>
      </c>
      <c r="D521" s="99">
        <v>438.5703912701116</v>
      </c>
      <c r="E521" s="99">
        <v>1518.6816347158056</v>
      </c>
      <c r="F521" s="100">
        <v>1957.252025985917</v>
      </c>
    </row>
    <row r="522" spans="1:6" x14ac:dyDescent="0.2">
      <c r="A522" s="105">
        <v>44531</v>
      </c>
      <c r="B522" s="106" t="s">
        <v>44</v>
      </c>
      <c r="C522" s="107">
        <v>53.791326671271442</v>
      </c>
      <c r="D522" s="107">
        <v>4659.1066583478205</v>
      </c>
      <c r="E522" s="107">
        <v>15909.569634488898</v>
      </c>
      <c r="F522" s="108">
        <v>20568.676292836717</v>
      </c>
    </row>
    <row r="523" spans="1:6" x14ac:dyDescent="0.2">
      <c r="A523" s="109"/>
      <c r="B523" s="110" t="s">
        <v>45</v>
      </c>
      <c r="C523" s="111">
        <v>4.0098630593996019</v>
      </c>
      <c r="D523" s="111">
        <v>335.94677337100086</v>
      </c>
      <c r="E523" s="111">
        <v>1543.0523658910208</v>
      </c>
      <c r="F523" s="112">
        <v>1878.9991392620218</v>
      </c>
    </row>
    <row r="524" spans="1:6" x14ac:dyDescent="0.2">
      <c r="A524" s="109"/>
      <c r="B524" s="110" t="s">
        <v>46</v>
      </c>
      <c r="C524" s="111">
        <v>0.67206462470183215</v>
      </c>
      <c r="D524" s="111">
        <v>53.560217281349139</v>
      </c>
      <c r="E524" s="111">
        <v>156.50120495985948</v>
      </c>
      <c r="F524" s="112">
        <v>210.06142224120862</v>
      </c>
    </row>
    <row r="525" spans="1:6" x14ac:dyDescent="0.2">
      <c r="A525" s="109"/>
      <c r="B525" s="110" t="s">
        <v>47</v>
      </c>
      <c r="C525" s="111">
        <v>17.853108097937874</v>
      </c>
      <c r="D525" s="111">
        <v>1833.3881235696524</v>
      </c>
      <c r="E525" s="111">
        <v>5996.5336649373594</v>
      </c>
      <c r="F525" s="112">
        <v>7829.921788507012</v>
      </c>
    </row>
    <row r="526" spans="1:6" x14ac:dyDescent="0.2">
      <c r="A526" s="109"/>
      <c r="B526" s="110" t="s">
        <v>48</v>
      </c>
      <c r="C526" s="111">
        <v>146.01662604662553</v>
      </c>
      <c r="D526" s="111">
        <v>13253.794809920932</v>
      </c>
      <c r="E526" s="111">
        <v>48228.427583103323</v>
      </c>
      <c r="F526" s="112">
        <v>61482.222393024254</v>
      </c>
    </row>
    <row r="527" spans="1:6" x14ac:dyDescent="0.2">
      <c r="A527" s="109"/>
      <c r="B527" s="110" t="s">
        <v>49</v>
      </c>
      <c r="C527" s="111">
        <v>30.616131328556108</v>
      </c>
      <c r="D527" s="111">
        <v>2804.4203815696878</v>
      </c>
      <c r="E527" s="111">
        <v>10332.916778916293</v>
      </c>
      <c r="F527" s="112">
        <v>13137.33716048598</v>
      </c>
    </row>
    <row r="528" spans="1:6" x14ac:dyDescent="0.2">
      <c r="A528" s="109"/>
      <c r="B528" s="110" t="s">
        <v>50</v>
      </c>
      <c r="C528" s="111">
        <v>3.6791278805556371</v>
      </c>
      <c r="D528" s="111">
        <v>290.62071141514906</v>
      </c>
      <c r="E528" s="111">
        <v>849.46030716330949</v>
      </c>
      <c r="F528" s="112">
        <v>1140.0810185784585</v>
      </c>
    </row>
    <row r="529" spans="1:6" x14ac:dyDescent="0.2">
      <c r="A529" s="109"/>
      <c r="B529" s="110" t="s">
        <v>51</v>
      </c>
      <c r="C529" s="111">
        <v>0.9501459628353468</v>
      </c>
      <c r="D529" s="111">
        <v>72.704934109898488</v>
      </c>
      <c r="E529" s="111">
        <v>224.46050435626475</v>
      </c>
      <c r="F529" s="112">
        <v>297.16543846616321</v>
      </c>
    </row>
    <row r="530" spans="1:6" x14ac:dyDescent="0.2">
      <c r="A530" s="109"/>
      <c r="B530" s="110" t="s">
        <v>52</v>
      </c>
      <c r="C530" s="111">
        <v>5.5929617246497747</v>
      </c>
      <c r="D530" s="111">
        <v>371.7373629398345</v>
      </c>
      <c r="E530" s="111">
        <v>1056.4914675244695</v>
      </c>
      <c r="F530" s="112">
        <v>1428.2288304643039</v>
      </c>
    </row>
    <row r="531" spans="1:6" x14ac:dyDescent="0.2">
      <c r="A531" s="109"/>
      <c r="B531" s="110" t="s">
        <v>53</v>
      </c>
      <c r="C531" s="111">
        <v>29.196611072216403</v>
      </c>
      <c r="D531" s="111">
        <v>2570.9764349366683</v>
      </c>
      <c r="E531" s="111">
        <v>8475.974190113353</v>
      </c>
      <c r="F531" s="112">
        <v>11046.950625050022</v>
      </c>
    </row>
    <row r="532" spans="1:6" x14ac:dyDescent="0.2">
      <c r="A532" s="109"/>
      <c r="B532" s="110" t="s">
        <v>54</v>
      </c>
      <c r="C532" s="111">
        <v>72.667144094695615</v>
      </c>
      <c r="D532" s="111">
        <v>6707.8268909290664</v>
      </c>
      <c r="E532" s="111">
        <v>24946.85405274354</v>
      </c>
      <c r="F532" s="112">
        <v>31654.680943672607</v>
      </c>
    </row>
    <row r="533" spans="1:6" x14ac:dyDescent="0.2">
      <c r="A533" s="109"/>
      <c r="B533" s="110" t="s">
        <v>55</v>
      </c>
      <c r="C533" s="111">
        <v>1.3082080309679771E-2</v>
      </c>
      <c r="D533" s="111">
        <v>1.0481609296715078</v>
      </c>
      <c r="E533" s="111">
        <v>4.7828193804666617</v>
      </c>
      <c r="F533" s="112">
        <v>5.8309803101381696</v>
      </c>
    </row>
    <row r="534" spans="1:6" x14ac:dyDescent="0.2">
      <c r="A534" s="109"/>
      <c r="B534" s="110" t="s">
        <v>56</v>
      </c>
      <c r="C534" s="111">
        <v>0.36684859832404515</v>
      </c>
      <c r="D534" s="111">
        <v>30.352100979149139</v>
      </c>
      <c r="E534" s="111">
        <v>145.75671028871878</v>
      </c>
      <c r="F534" s="112">
        <v>176.10881126786791</v>
      </c>
    </row>
    <row r="535" spans="1:6" x14ac:dyDescent="0.2">
      <c r="A535" s="199"/>
      <c r="B535" s="110" t="s">
        <v>57</v>
      </c>
      <c r="C535" s="111">
        <v>5.5787833782850269</v>
      </c>
      <c r="D535" s="111">
        <v>498.29036774431648</v>
      </c>
      <c r="E535" s="111">
        <v>1834.2793418385127</v>
      </c>
      <c r="F535" s="112">
        <v>2332.5697095828291</v>
      </c>
    </row>
    <row r="536" spans="1:6" x14ac:dyDescent="0.2">
      <c r="A536" s="200">
        <v>44562</v>
      </c>
      <c r="B536" s="118" t="s">
        <v>44</v>
      </c>
      <c r="C536" s="119">
        <v>55.431053365654108</v>
      </c>
      <c r="D536" s="119">
        <v>4604.9153079028911</v>
      </c>
      <c r="E536" s="119">
        <v>15994.455806893055</v>
      </c>
      <c r="F536" s="120">
        <v>20599.371114795948</v>
      </c>
    </row>
    <row r="537" spans="1:6" x14ac:dyDescent="0.2">
      <c r="A537" s="166"/>
      <c r="B537" s="118" t="s">
        <v>45</v>
      </c>
      <c r="C537" s="119">
        <v>3.9214034094042574</v>
      </c>
      <c r="D537" s="119">
        <v>332.44157907412358</v>
      </c>
      <c r="E537" s="119">
        <v>1576.1335676586507</v>
      </c>
      <c r="F537" s="120">
        <v>1908.5751467327743</v>
      </c>
    </row>
    <row r="538" spans="1:6" x14ac:dyDescent="0.2">
      <c r="A538" s="166"/>
      <c r="B538" s="118" t="s">
        <v>46</v>
      </c>
      <c r="C538" s="119">
        <v>0.64208659593610007</v>
      </c>
      <c r="D538" s="119">
        <v>49.2970447073643</v>
      </c>
      <c r="E538" s="119">
        <v>150.96595339890848</v>
      </c>
      <c r="F538" s="120">
        <v>200.26299810627279</v>
      </c>
    </row>
    <row r="539" spans="1:6" x14ac:dyDescent="0.2">
      <c r="A539" s="166"/>
      <c r="B539" s="118" t="s">
        <v>47</v>
      </c>
      <c r="C539" s="119">
        <v>21.696869559805581</v>
      </c>
      <c r="D539" s="119">
        <v>1782.7086793448509</v>
      </c>
      <c r="E539" s="119">
        <v>5786.7436728865969</v>
      </c>
      <c r="F539" s="120">
        <v>7569.4523522314475</v>
      </c>
    </row>
    <row r="540" spans="1:6" x14ac:dyDescent="0.2">
      <c r="A540" s="166"/>
      <c r="B540" s="118" t="s">
        <v>48</v>
      </c>
      <c r="C540" s="119">
        <v>148.27621768592539</v>
      </c>
      <c r="D540" s="119">
        <v>13317.04418653318</v>
      </c>
      <c r="E540" s="119">
        <v>49254.604408351741</v>
      </c>
      <c r="F540" s="120">
        <v>62571.648594884922</v>
      </c>
    </row>
    <row r="541" spans="1:6" x14ac:dyDescent="0.2">
      <c r="A541" s="166"/>
      <c r="B541" s="118" t="s">
        <v>49</v>
      </c>
      <c r="C541" s="119">
        <v>31.115030429647305</v>
      </c>
      <c r="D541" s="119">
        <v>2664.5798252006584</v>
      </c>
      <c r="E541" s="119">
        <v>9898.4533061799957</v>
      </c>
      <c r="F541" s="120">
        <v>12563.033131380655</v>
      </c>
    </row>
    <row r="542" spans="1:6" x14ac:dyDescent="0.2">
      <c r="A542" s="166"/>
      <c r="B542" s="118" t="s">
        <v>50</v>
      </c>
      <c r="C542" s="119">
        <v>2.8298386178550508</v>
      </c>
      <c r="D542" s="119">
        <v>242.17733678326113</v>
      </c>
      <c r="E542" s="119">
        <v>675.18219490006436</v>
      </c>
      <c r="F542" s="120">
        <v>917.35953168332549</v>
      </c>
    </row>
    <row r="543" spans="1:6" x14ac:dyDescent="0.2">
      <c r="A543" s="166"/>
      <c r="B543" s="118" t="s">
        <v>51</v>
      </c>
      <c r="C543" s="119">
        <v>0.89661434336620549</v>
      </c>
      <c r="D543" s="119">
        <v>71.65475593962239</v>
      </c>
      <c r="E543" s="119">
        <v>232.22291735610332</v>
      </c>
      <c r="F543" s="120">
        <v>303.87767329572569</v>
      </c>
    </row>
    <row r="544" spans="1:6" x14ac:dyDescent="0.2">
      <c r="A544" s="166"/>
      <c r="B544" s="118" t="s">
        <v>52</v>
      </c>
      <c r="C544" s="119">
        <v>4.3100242951586818</v>
      </c>
      <c r="D544" s="119">
        <v>398.03173480523247</v>
      </c>
      <c r="E544" s="119">
        <v>1101.0408368714704</v>
      </c>
      <c r="F544" s="120">
        <v>1499.0725716767029</v>
      </c>
    </row>
    <row r="545" spans="1:6" x14ac:dyDescent="0.2">
      <c r="A545" s="166"/>
      <c r="B545" s="118" t="s">
        <v>53</v>
      </c>
      <c r="C545" s="119">
        <v>28.517885624295964</v>
      </c>
      <c r="D545" s="119">
        <v>2506.3317397231654</v>
      </c>
      <c r="E545" s="119">
        <v>8386.914487909904</v>
      </c>
      <c r="F545" s="120">
        <v>10893.24622763307</v>
      </c>
    </row>
    <row r="546" spans="1:6" x14ac:dyDescent="0.2">
      <c r="A546" s="166"/>
      <c r="B546" s="118" t="s">
        <v>54</v>
      </c>
      <c r="C546" s="119">
        <v>79.483233659255177</v>
      </c>
      <c r="D546" s="119">
        <v>6805.3104151568305</v>
      </c>
      <c r="E546" s="119">
        <v>25591.682562939022</v>
      </c>
      <c r="F546" s="120">
        <v>32396.992978095852</v>
      </c>
    </row>
    <row r="547" spans="1:6" x14ac:dyDescent="0.2">
      <c r="A547" s="166"/>
      <c r="B547" s="118" t="s">
        <v>55</v>
      </c>
      <c r="C547" s="119">
        <v>7.8828876409000187E-3</v>
      </c>
      <c r="D547" s="119">
        <v>1.0798272760279997</v>
      </c>
      <c r="E547" s="119">
        <v>5.467298899463195</v>
      </c>
      <c r="F547" s="120">
        <v>6.5471261754911945</v>
      </c>
    </row>
    <row r="548" spans="1:6" x14ac:dyDescent="0.2">
      <c r="A548" s="166"/>
      <c r="B548" s="118" t="s">
        <v>56</v>
      </c>
      <c r="C548" s="119">
        <v>0.29269035561362616</v>
      </c>
      <c r="D548" s="119">
        <v>30.618062252071354</v>
      </c>
      <c r="E548" s="119">
        <v>141.39607841336965</v>
      </c>
      <c r="F548" s="120">
        <v>172.014140665441</v>
      </c>
    </row>
    <row r="549" spans="1:6" ht="13.5" thickBot="1" x14ac:dyDescent="0.25">
      <c r="A549" s="167"/>
      <c r="B549" s="118" t="s">
        <v>57</v>
      </c>
      <c r="C549" s="119">
        <v>5.5238027578700377</v>
      </c>
      <c r="D549" s="119">
        <v>478.30337685698765</v>
      </c>
      <c r="E549" s="119">
        <v>1855.2974595646153</v>
      </c>
      <c r="F549" s="120">
        <v>2333.6008364216032</v>
      </c>
    </row>
    <row r="550" spans="1:6" x14ac:dyDescent="0.2">
      <c r="A550" s="126">
        <v>44593</v>
      </c>
      <c r="B550" s="127" t="s">
        <v>44</v>
      </c>
      <c r="C550" s="128">
        <v>54.725737311751118</v>
      </c>
      <c r="D550" s="128">
        <v>4499.7304448842679</v>
      </c>
      <c r="E550" s="128">
        <v>14651.97692926186</v>
      </c>
      <c r="F550" s="129">
        <v>19151.707374146128</v>
      </c>
    </row>
    <row r="551" spans="1:6" x14ac:dyDescent="0.2">
      <c r="A551" s="130"/>
      <c r="B551" s="131" t="s">
        <v>45</v>
      </c>
      <c r="C551" s="132">
        <v>3.9665286432817335</v>
      </c>
      <c r="D551" s="132">
        <v>304.32438128492527</v>
      </c>
      <c r="E551" s="132">
        <v>1457.0412476683794</v>
      </c>
      <c r="F551" s="133">
        <v>1761.3656289533046</v>
      </c>
    </row>
    <row r="552" spans="1:6" x14ac:dyDescent="0.2">
      <c r="A552" s="130"/>
      <c r="B552" s="131" t="s">
        <v>46</v>
      </c>
      <c r="C552" s="132">
        <v>0.66706851819700774</v>
      </c>
      <c r="D552" s="132">
        <v>49.697349923999965</v>
      </c>
      <c r="E552" s="132">
        <v>138.62695718999998</v>
      </c>
      <c r="F552" s="133">
        <v>188.32430711399996</v>
      </c>
    </row>
    <row r="553" spans="1:6" x14ac:dyDescent="0.2">
      <c r="A553" s="130"/>
      <c r="B553" s="131" t="s">
        <v>47</v>
      </c>
      <c r="C553" s="132">
        <v>21.111806401961161</v>
      </c>
      <c r="D553" s="132">
        <v>1727.6157572586499</v>
      </c>
      <c r="E553" s="132">
        <v>5324.9290353646184</v>
      </c>
      <c r="F553" s="133">
        <v>7052.5447926232682</v>
      </c>
    </row>
    <row r="554" spans="1:6" x14ac:dyDescent="0.2">
      <c r="A554" s="130"/>
      <c r="B554" s="131" t="s">
        <v>48</v>
      </c>
      <c r="C554" s="132">
        <v>149.57829049618897</v>
      </c>
      <c r="D554" s="132">
        <v>12785.394478186499</v>
      </c>
      <c r="E554" s="132">
        <v>44237.651391943633</v>
      </c>
      <c r="F554" s="133">
        <v>57023.045870130132</v>
      </c>
    </row>
    <row r="555" spans="1:6" x14ac:dyDescent="0.2">
      <c r="A555" s="130"/>
      <c r="B555" s="131" t="s">
        <v>49</v>
      </c>
      <c r="C555" s="132">
        <v>30.314823268723789</v>
      </c>
      <c r="D555" s="132">
        <v>2557.992598249999</v>
      </c>
      <c r="E555" s="132">
        <v>8943.5704687586731</v>
      </c>
      <c r="F555" s="133">
        <v>11501.563067008672</v>
      </c>
    </row>
    <row r="556" spans="1:6" x14ac:dyDescent="0.2">
      <c r="A556" s="130"/>
      <c r="B556" s="131" t="s">
        <v>50</v>
      </c>
      <c r="C556" s="132">
        <v>3.3946111078014285</v>
      </c>
      <c r="D556" s="132">
        <v>257.74954748560157</v>
      </c>
      <c r="E556" s="132">
        <v>738.40833941248115</v>
      </c>
      <c r="F556" s="133">
        <v>996.15788689808278</v>
      </c>
    </row>
    <row r="557" spans="1:6" x14ac:dyDescent="0.2">
      <c r="A557" s="130"/>
      <c r="B557" s="131" t="s">
        <v>51</v>
      </c>
      <c r="C557" s="132">
        <v>0.85601659480160475</v>
      </c>
      <c r="D557" s="132">
        <v>66.94743038355557</v>
      </c>
      <c r="E557" s="132">
        <v>191.18589605703312</v>
      </c>
      <c r="F557" s="133">
        <v>258.13332644058869</v>
      </c>
    </row>
    <row r="558" spans="1:6" x14ac:dyDescent="0.2">
      <c r="A558" s="130"/>
      <c r="B558" s="131" t="s">
        <v>52</v>
      </c>
      <c r="C558" s="132">
        <v>6.8461713156184816</v>
      </c>
      <c r="D558" s="132">
        <v>424.95249415936854</v>
      </c>
      <c r="E558" s="132">
        <v>1023.6453300704471</v>
      </c>
      <c r="F558" s="133">
        <v>1448.5978242298156</v>
      </c>
    </row>
    <row r="559" spans="1:6" x14ac:dyDescent="0.2">
      <c r="A559" s="130"/>
      <c r="B559" s="131" t="s">
        <v>53</v>
      </c>
      <c r="C559" s="132">
        <v>28.517885169446789</v>
      </c>
      <c r="D559" s="132">
        <v>2461.1863891311091</v>
      </c>
      <c r="E559" s="132">
        <v>7716.7772030277347</v>
      </c>
      <c r="F559" s="133">
        <v>10177.963592158843</v>
      </c>
    </row>
    <row r="560" spans="1:6" x14ac:dyDescent="0.2">
      <c r="A560" s="130"/>
      <c r="B560" s="131" t="s">
        <v>54</v>
      </c>
      <c r="C560" s="132">
        <v>76.169314358885472</v>
      </c>
      <c r="D560" s="132">
        <v>6515.8958101279823</v>
      </c>
      <c r="E560" s="132">
        <v>22753.635584647076</v>
      </c>
      <c r="F560" s="133">
        <v>29269.531394775058</v>
      </c>
    </row>
    <row r="561" spans="1:6" x14ac:dyDescent="0.2">
      <c r="A561" s="130"/>
      <c r="B561" s="131" t="s">
        <v>55</v>
      </c>
      <c r="C561" s="132">
        <v>1.1260659419378415E-2</v>
      </c>
      <c r="D561" s="132">
        <v>0.98109882839999973</v>
      </c>
      <c r="E561" s="132">
        <v>6.6136187885999984</v>
      </c>
      <c r="F561" s="133">
        <v>7.5947176169999979</v>
      </c>
    </row>
    <row r="562" spans="1:6" x14ac:dyDescent="0.2">
      <c r="A562" s="130"/>
      <c r="B562" s="131" t="s">
        <v>56</v>
      </c>
      <c r="C562" s="132">
        <v>0.37158753299825348</v>
      </c>
      <c r="D562" s="132">
        <v>29.245302000000002</v>
      </c>
      <c r="E562" s="132">
        <v>133.24714299999985</v>
      </c>
      <c r="F562" s="133">
        <v>162.49244499999986</v>
      </c>
    </row>
    <row r="563" spans="1:6" ht="13.5" thickBot="1" x14ac:dyDescent="0.25">
      <c r="A563" s="134"/>
      <c r="B563" s="131" t="s">
        <v>57</v>
      </c>
      <c r="C563" s="132">
        <v>5.4348929607597309</v>
      </c>
      <c r="D563" s="132">
        <v>457.16858955209477</v>
      </c>
      <c r="E563" s="132">
        <v>1668.7434223727814</v>
      </c>
      <c r="F563" s="133">
        <v>2125.9120119248764</v>
      </c>
    </row>
    <row r="564" spans="1:6" x14ac:dyDescent="0.2">
      <c r="A564" s="138">
        <v>44621</v>
      </c>
      <c r="B564" s="139" t="s">
        <v>44</v>
      </c>
      <c r="C564" s="140">
        <v>55.230250862045764</v>
      </c>
      <c r="D564" s="140">
        <v>5260.3765551118559</v>
      </c>
      <c r="E564" s="140">
        <v>16744.429166395636</v>
      </c>
      <c r="F564" s="141">
        <v>22004.805721507491</v>
      </c>
    </row>
    <row r="565" spans="1:6" x14ac:dyDescent="0.2">
      <c r="A565" s="142"/>
      <c r="B565" s="143" t="s">
        <v>45</v>
      </c>
      <c r="C565" s="144">
        <v>3.8651323439057625</v>
      </c>
      <c r="D565" s="144">
        <v>363.17196961479931</v>
      </c>
      <c r="E565" s="144">
        <v>1670.2146412447876</v>
      </c>
      <c r="F565" s="145">
        <v>2033.3866108595869</v>
      </c>
    </row>
    <row r="566" spans="1:6" x14ac:dyDescent="0.2">
      <c r="A566" s="142"/>
      <c r="B566" s="143" t="s">
        <v>46</v>
      </c>
      <c r="C566" s="144">
        <v>0.72806404446259176</v>
      </c>
      <c r="D566" s="144">
        <v>57.402517495016546</v>
      </c>
      <c r="E566" s="144">
        <v>159.44538111029814</v>
      </c>
      <c r="F566" s="145">
        <v>216.8478986053147</v>
      </c>
    </row>
    <row r="567" spans="1:6" x14ac:dyDescent="0.2">
      <c r="A567" s="142"/>
      <c r="B567" s="143" t="s">
        <v>47</v>
      </c>
      <c r="C567" s="144">
        <v>22.42148775356803</v>
      </c>
      <c r="D567" s="144">
        <v>1986.8039167978186</v>
      </c>
      <c r="E567" s="144">
        <v>6110.1699735036609</v>
      </c>
      <c r="F567" s="145">
        <v>8096.9738903014795</v>
      </c>
    </row>
    <row r="568" spans="1:6" x14ac:dyDescent="0.2">
      <c r="A568" s="142"/>
      <c r="B568" s="143" t="s">
        <v>48</v>
      </c>
      <c r="C568" s="144">
        <v>149.04255796633601</v>
      </c>
      <c r="D568" s="144">
        <v>14562.500083308194</v>
      </c>
      <c r="E568" s="144">
        <v>49634.736969570353</v>
      </c>
      <c r="F568" s="145">
        <v>64197.237052878547</v>
      </c>
    </row>
    <row r="569" spans="1:6" x14ac:dyDescent="0.2">
      <c r="A569" s="142"/>
      <c r="B569" s="143" t="s">
        <v>49</v>
      </c>
      <c r="C569" s="144">
        <v>29.564676291714928</v>
      </c>
      <c r="D569" s="144">
        <v>2968.3795262029444</v>
      </c>
      <c r="E569" s="144">
        <v>10230.659706112721</v>
      </c>
      <c r="F569" s="145">
        <v>13199.039232315667</v>
      </c>
    </row>
    <row r="570" spans="1:6" x14ac:dyDescent="0.2">
      <c r="A570" s="142"/>
      <c r="B570" s="143" t="s">
        <v>50</v>
      </c>
      <c r="C570" s="144">
        <v>3.5714244850307297</v>
      </c>
      <c r="D570" s="144">
        <v>299.18559552863007</v>
      </c>
      <c r="E570" s="144">
        <v>786.68682070813259</v>
      </c>
      <c r="F570" s="145">
        <v>1085.8724162367625</v>
      </c>
    </row>
    <row r="571" spans="1:6" x14ac:dyDescent="0.2">
      <c r="A571" s="142"/>
      <c r="B571" s="143" t="s">
        <v>51</v>
      </c>
      <c r="C571" s="144">
        <v>0.85631863077065506</v>
      </c>
      <c r="D571" s="144">
        <v>75.599148849071881</v>
      </c>
      <c r="E571" s="144">
        <v>205.80216493339591</v>
      </c>
      <c r="F571" s="145">
        <v>281.40131378246781</v>
      </c>
    </row>
    <row r="572" spans="1:6" x14ac:dyDescent="0.2">
      <c r="A572" s="142"/>
      <c r="B572" s="143" t="s">
        <v>52</v>
      </c>
      <c r="C572" s="144">
        <v>6.4185210450015875</v>
      </c>
      <c r="D572" s="144">
        <v>505.8956575004932</v>
      </c>
      <c r="E572" s="144">
        <v>1256.7286866363195</v>
      </c>
      <c r="F572" s="145">
        <v>1762.6243441368126</v>
      </c>
    </row>
    <row r="573" spans="1:6" x14ac:dyDescent="0.2">
      <c r="A573" s="142"/>
      <c r="B573" s="143" t="s">
        <v>53</v>
      </c>
      <c r="C573" s="144">
        <v>29.256059244184637</v>
      </c>
      <c r="D573" s="144">
        <v>2791.174409430741</v>
      </c>
      <c r="E573" s="144">
        <v>8540.2692212488073</v>
      </c>
      <c r="F573" s="145">
        <v>11331.443630679549</v>
      </c>
    </row>
    <row r="574" spans="1:6" x14ac:dyDescent="0.2">
      <c r="A574" s="142"/>
      <c r="B574" s="143" t="s">
        <v>54</v>
      </c>
      <c r="C574" s="144">
        <v>77.062995440312946</v>
      </c>
      <c r="D574" s="144">
        <v>7413.6799261372853</v>
      </c>
      <c r="E574" s="144">
        <v>25297.331471737627</v>
      </c>
      <c r="F574" s="145">
        <v>32711.011397874914</v>
      </c>
    </row>
    <row r="575" spans="1:6" x14ac:dyDescent="0.2">
      <c r="A575" s="142"/>
      <c r="B575" s="143" t="s">
        <v>55</v>
      </c>
      <c r="C575" s="144">
        <v>1.1423632763202071E-2</v>
      </c>
      <c r="D575" s="144">
        <v>1.1563279750837663</v>
      </c>
      <c r="E575" s="144">
        <v>5.1964927532941116</v>
      </c>
      <c r="F575" s="145">
        <v>6.3528207283778784</v>
      </c>
    </row>
    <row r="576" spans="1:6" x14ac:dyDescent="0.2">
      <c r="A576" s="142"/>
      <c r="B576" s="143" t="s">
        <v>56</v>
      </c>
      <c r="C576" s="144">
        <v>0.40511776814312639</v>
      </c>
      <c r="D576" s="144">
        <v>33.348153804425152</v>
      </c>
      <c r="E576" s="144">
        <v>156.44317824295496</v>
      </c>
      <c r="F576" s="145">
        <v>189.79133204738011</v>
      </c>
    </row>
    <row r="577" spans="1:6" ht="13.5" thickBot="1" x14ac:dyDescent="0.25">
      <c r="A577" s="146"/>
      <c r="B577" s="143" t="s">
        <v>57</v>
      </c>
      <c r="C577" s="144">
        <v>4.5106524748694588</v>
      </c>
      <c r="D577" s="144">
        <v>514.70837118414954</v>
      </c>
      <c r="E577" s="144">
        <v>1833.0292853184894</v>
      </c>
      <c r="F577" s="145">
        <v>2347.7376565026389</v>
      </c>
    </row>
    <row r="578" spans="1:6" x14ac:dyDescent="0.2">
      <c r="A578" s="150">
        <v>44652</v>
      </c>
      <c r="B578" s="151" t="s">
        <v>44</v>
      </c>
      <c r="C578" s="152">
        <v>59.989353650751646</v>
      </c>
      <c r="D578" s="152">
        <v>4731.3570386843267</v>
      </c>
      <c r="E578" s="152">
        <v>16656.088587081125</v>
      </c>
      <c r="F578" s="153">
        <v>21387.445625765453</v>
      </c>
    </row>
    <row r="579" spans="1:6" x14ac:dyDescent="0.2">
      <c r="A579" s="154"/>
      <c r="B579" s="155" t="s">
        <v>45</v>
      </c>
      <c r="C579" s="156">
        <v>3.9962989157654238</v>
      </c>
      <c r="D579" s="156">
        <v>330.3201421081468</v>
      </c>
      <c r="E579" s="156">
        <v>1699.3949818659617</v>
      </c>
      <c r="F579" s="157">
        <v>2029.7151239741083</v>
      </c>
    </row>
    <row r="580" spans="1:6" x14ac:dyDescent="0.2">
      <c r="A580" s="154"/>
      <c r="B580" s="155" t="s">
        <v>46</v>
      </c>
      <c r="C580" s="156">
        <v>0.710967924291247</v>
      </c>
      <c r="D580" s="156">
        <v>51.404225274000041</v>
      </c>
      <c r="E580" s="156">
        <v>156.77784835899999</v>
      </c>
      <c r="F580" s="157">
        <v>208.18207363300002</v>
      </c>
    </row>
    <row r="581" spans="1:6" x14ac:dyDescent="0.2">
      <c r="A581" s="154"/>
      <c r="B581" s="155" t="s">
        <v>47</v>
      </c>
      <c r="C581" s="156">
        <v>21.55057791686308</v>
      </c>
      <c r="D581" s="156">
        <v>1831.9228803970129</v>
      </c>
      <c r="E581" s="156">
        <v>6032.3431013888267</v>
      </c>
      <c r="F581" s="157">
        <v>7864.2659817858394</v>
      </c>
    </row>
    <row r="582" spans="1:6" x14ac:dyDescent="0.2">
      <c r="A582" s="154"/>
      <c r="B582" s="155" t="s">
        <v>48</v>
      </c>
      <c r="C582" s="156">
        <v>147.1626242060922</v>
      </c>
      <c r="D582" s="156">
        <v>12716.15342549281</v>
      </c>
      <c r="E582" s="156">
        <v>46394.231822781716</v>
      </c>
      <c r="F582" s="157">
        <v>59110.385248274528</v>
      </c>
    </row>
    <row r="583" spans="1:6" x14ac:dyDescent="0.2">
      <c r="A583" s="154"/>
      <c r="B583" s="155" t="s">
        <v>49</v>
      </c>
      <c r="C583" s="156">
        <v>29.864912498088451</v>
      </c>
      <c r="D583" s="156">
        <v>2600.164837794352</v>
      </c>
      <c r="E583" s="156">
        <v>9630.8304350172657</v>
      </c>
      <c r="F583" s="157">
        <v>12230.995272811619</v>
      </c>
    </row>
    <row r="584" spans="1:6" x14ac:dyDescent="0.2">
      <c r="A584" s="154"/>
      <c r="B584" s="155" t="s">
        <v>50</v>
      </c>
      <c r="C584" s="156">
        <v>3.6942406348768051</v>
      </c>
      <c r="D584" s="156">
        <v>288.37810816854699</v>
      </c>
      <c r="E584" s="156">
        <v>910.00533931204427</v>
      </c>
      <c r="F584" s="157">
        <v>1198.3834474805913</v>
      </c>
    </row>
    <row r="585" spans="1:6" x14ac:dyDescent="0.2">
      <c r="A585" s="154"/>
      <c r="B585" s="155" t="s">
        <v>51</v>
      </c>
      <c r="C585" s="156">
        <v>0.89854496463968148</v>
      </c>
      <c r="D585" s="156">
        <v>64.875630053308925</v>
      </c>
      <c r="E585" s="156">
        <v>207.69328823033962</v>
      </c>
      <c r="F585" s="157">
        <v>272.56891828364854</v>
      </c>
    </row>
    <row r="586" spans="1:6" x14ac:dyDescent="0.2">
      <c r="A586" s="154"/>
      <c r="B586" s="155" t="s">
        <v>52</v>
      </c>
      <c r="C586" s="156">
        <v>4.884176254005749</v>
      </c>
      <c r="D586" s="156">
        <v>404.39411368126429</v>
      </c>
      <c r="E586" s="156">
        <v>1243.4155391711388</v>
      </c>
      <c r="F586" s="157">
        <v>1647.8096528524031</v>
      </c>
    </row>
    <row r="587" spans="1:6" x14ac:dyDescent="0.2">
      <c r="A587" s="154"/>
      <c r="B587" s="155" t="s">
        <v>53</v>
      </c>
      <c r="C587" s="156">
        <v>30.6496446151294</v>
      </c>
      <c r="D587" s="156">
        <v>2516.974723474807</v>
      </c>
      <c r="E587" s="156">
        <v>8416.84913231071</v>
      </c>
      <c r="F587" s="157">
        <v>10933.823855785517</v>
      </c>
    </row>
    <row r="588" spans="1:6" x14ac:dyDescent="0.2">
      <c r="A588" s="154"/>
      <c r="B588" s="155" t="s">
        <v>54</v>
      </c>
      <c r="C588" s="156">
        <v>73.557567291633774</v>
      </c>
      <c r="D588" s="156">
        <v>6403.5224572221823</v>
      </c>
      <c r="E588" s="156">
        <v>23061.68254406103</v>
      </c>
      <c r="F588" s="157">
        <v>29465.205001283211</v>
      </c>
    </row>
    <row r="589" spans="1:6" x14ac:dyDescent="0.2">
      <c r="A589" s="154"/>
      <c r="B589" s="155" t="s">
        <v>55</v>
      </c>
      <c r="C589" s="156">
        <v>1.2203668740400207E-2</v>
      </c>
      <c r="D589" s="156">
        <v>0.96059940779999953</v>
      </c>
      <c r="E589" s="156">
        <v>5.026559612399998</v>
      </c>
      <c r="F589" s="157">
        <v>5.9871590201999974</v>
      </c>
    </row>
    <row r="590" spans="1:6" x14ac:dyDescent="0.2">
      <c r="A590" s="154"/>
      <c r="B590" s="155" t="s">
        <v>56</v>
      </c>
      <c r="C590" s="156">
        <v>0.4182968709430383</v>
      </c>
      <c r="D590" s="156">
        <v>29.382700999999987</v>
      </c>
      <c r="E590" s="156">
        <v>153.10085699999973</v>
      </c>
      <c r="F590" s="157">
        <v>182.48355799999973</v>
      </c>
    </row>
    <row r="591" spans="1:6" ht="13.5" thickBot="1" x14ac:dyDescent="0.25">
      <c r="A591" s="158"/>
      <c r="B591" s="155" t="s">
        <v>57</v>
      </c>
      <c r="C591" s="156">
        <v>5.5576816558286399</v>
      </c>
      <c r="D591" s="156">
        <v>458.49145808871441</v>
      </c>
      <c r="E591" s="156">
        <v>1738.926677630257</v>
      </c>
      <c r="F591" s="157">
        <v>2197.4181357189714</v>
      </c>
    </row>
    <row r="592" spans="1:6" x14ac:dyDescent="0.2">
      <c r="A592" s="93">
        <v>44682</v>
      </c>
      <c r="B592" s="94" t="s">
        <v>44</v>
      </c>
      <c r="C592" s="95">
        <v>54.049734515700088</v>
      </c>
      <c r="D592" s="95">
        <v>4819.2018303463938</v>
      </c>
      <c r="E592" s="95">
        <v>15722.851964976933</v>
      </c>
      <c r="F592" s="96">
        <v>20542.053795323329</v>
      </c>
    </row>
    <row r="593" spans="1:6" x14ac:dyDescent="0.2">
      <c r="A593" s="97"/>
      <c r="B593" s="98" t="s">
        <v>45</v>
      </c>
      <c r="C593" s="99">
        <v>4.0503812905898124</v>
      </c>
      <c r="D593" s="99">
        <v>351.03750523616606</v>
      </c>
      <c r="E593" s="99">
        <v>1656.7742986969149</v>
      </c>
      <c r="F593" s="100">
        <v>2007.8118039330809</v>
      </c>
    </row>
    <row r="594" spans="1:6" x14ac:dyDescent="0.2">
      <c r="A594" s="97"/>
      <c r="B594" s="98" t="s">
        <v>46</v>
      </c>
      <c r="C594" s="99">
        <v>0.67795050688923242</v>
      </c>
      <c r="D594" s="99">
        <v>54.633084948298347</v>
      </c>
      <c r="E594" s="99">
        <v>151.775007086177</v>
      </c>
      <c r="F594" s="100">
        <v>206.40809203447535</v>
      </c>
    </row>
    <row r="595" spans="1:6" x14ac:dyDescent="0.2">
      <c r="A595" s="97"/>
      <c r="B595" s="98" t="s">
        <v>47</v>
      </c>
      <c r="C595" s="99">
        <v>25.373333376627365</v>
      </c>
      <c r="D595" s="99">
        <v>2124.7124075137763</v>
      </c>
      <c r="E595" s="99">
        <v>6544.109890602972</v>
      </c>
      <c r="F595" s="100">
        <v>8668.8222981167492</v>
      </c>
    </row>
    <row r="596" spans="1:6" x14ac:dyDescent="0.2">
      <c r="A596" s="97"/>
      <c r="B596" s="98" t="s">
        <v>48</v>
      </c>
      <c r="C596" s="99">
        <v>146.66374166489851</v>
      </c>
      <c r="D596" s="99">
        <v>13786.710485869986</v>
      </c>
      <c r="E596" s="99">
        <v>46784.232475775643</v>
      </c>
      <c r="F596" s="100">
        <v>60570.942961645633</v>
      </c>
    </row>
    <row r="597" spans="1:6" x14ac:dyDescent="0.2">
      <c r="A597" s="97"/>
      <c r="B597" s="98" t="s">
        <v>49</v>
      </c>
      <c r="C597" s="99">
        <v>29.791198968962551</v>
      </c>
      <c r="D597" s="99">
        <v>2767.1599714394442</v>
      </c>
      <c r="E597" s="99">
        <v>9606.7518486921999</v>
      </c>
      <c r="F597" s="100">
        <v>12373.911820131645</v>
      </c>
    </row>
    <row r="598" spans="1:6" x14ac:dyDescent="0.2">
      <c r="A598" s="97"/>
      <c r="B598" s="98" t="s">
        <v>50</v>
      </c>
      <c r="C598" s="99">
        <v>2.8643581625246006</v>
      </c>
      <c r="D598" s="99">
        <v>259.91878045367537</v>
      </c>
      <c r="E598" s="99">
        <v>614.35576852973134</v>
      </c>
      <c r="F598" s="100">
        <v>874.2745489834067</v>
      </c>
    </row>
    <row r="599" spans="1:6" x14ac:dyDescent="0.2">
      <c r="A599" s="97"/>
      <c r="B599" s="98" t="s">
        <v>51</v>
      </c>
      <c r="C599" s="99">
        <v>0.86771150918766105</v>
      </c>
      <c r="D599" s="99">
        <v>74.110701295046951</v>
      </c>
      <c r="E599" s="99">
        <v>227.62891044219356</v>
      </c>
      <c r="F599" s="100">
        <v>301.73961173724052</v>
      </c>
    </row>
    <row r="600" spans="1:6" x14ac:dyDescent="0.2">
      <c r="A600" s="97"/>
      <c r="B600" s="98" t="s">
        <v>52</v>
      </c>
      <c r="C600" s="99">
        <v>5.252400324406052</v>
      </c>
      <c r="D600" s="99">
        <v>431.24316810209569</v>
      </c>
      <c r="E600" s="99">
        <v>1222.2120803896244</v>
      </c>
      <c r="F600" s="100">
        <v>1653.4552484917201</v>
      </c>
    </row>
    <row r="601" spans="1:6" x14ac:dyDescent="0.2">
      <c r="A601" s="97"/>
      <c r="B601" s="98" t="s">
        <v>53</v>
      </c>
      <c r="C601" s="99">
        <v>30.384263442432953</v>
      </c>
      <c r="D601" s="99">
        <v>2701.5255943309476</v>
      </c>
      <c r="E601" s="99">
        <v>8492.3940106456466</v>
      </c>
      <c r="F601" s="100">
        <v>11193.919604976594</v>
      </c>
    </row>
    <row r="602" spans="1:6" x14ac:dyDescent="0.2">
      <c r="A602" s="97"/>
      <c r="B602" s="98" t="s">
        <v>54</v>
      </c>
      <c r="C602" s="99">
        <v>77.445003066166379</v>
      </c>
      <c r="D602" s="99">
        <v>6819.716821218839</v>
      </c>
      <c r="E602" s="99">
        <v>23193.1564614251</v>
      </c>
      <c r="F602" s="100">
        <v>30012.873282643937</v>
      </c>
    </row>
    <row r="603" spans="1:6" x14ac:dyDescent="0.2">
      <c r="A603" s="97"/>
      <c r="B603" s="98" t="s">
        <v>55</v>
      </c>
      <c r="C603" s="99">
        <v>1.2264627894227536E-2</v>
      </c>
      <c r="D603" s="99">
        <v>1.0544528525137205</v>
      </c>
      <c r="E603" s="99">
        <v>4.851026428568483</v>
      </c>
      <c r="F603" s="100">
        <v>5.9054792810822034</v>
      </c>
    </row>
    <row r="604" spans="1:6" x14ac:dyDescent="0.2">
      <c r="A604" s="97"/>
      <c r="B604" s="98" t="s">
        <v>56</v>
      </c>
      <c r="C604" s="99">
        <v>0.42983480939744595</v>
      </c>
      <c r="D604" s="99">
        <v>31.497812441570872</v>
      </c>
      <c r="E604" s="99">
        <v>145.31144127343293</v>
      </c>
      <c r="F604" s="100">
        <v>176.80925371500382</v>
      </c>
    </row>
    <row r="605" spans="1:6" ht="13.5" thickBot="1" x14ac:dyDescent="0.25">
      <c r="A605" s="101"/>
      <c r="B605" s="98" t="s">
        <v>57</v>
      </c>
      <c r="C605" s="99">
        <v>5.0829444583646355</v>
      </c>
      <c r="D605" s="99">
        <v>462.17116027638178</v>
      </c>
      <c r="E605" s="99">
        <v>1605.5989888492629</v>
      </c>
      <c r="F605" s="100">
        <v>2067.7701491256448</v>
      </c>
    </row>
    <row r="606" spans="1:6" x14ac:dyDescent="0.2">
      <c r="A606" s="105">
        <v>44713</v>
      </c>
      <c r="B606" s="106" t="s">
        <v>44</v>
      </c>
      <c r="C606" s="107">
        <v>50.897109660846418</v>
      </c>
      <c r="D606" s="107">
        <v>4426.0022868733722</v>
      </c>
      <c r="E606" s="107">
        <v>14519.464370848678</v>
      </c>
      <c r="F606" s="108">
        <v>18945.466657722049</v>
      </c>
    </row>
    <row r="607" spans="1:6" x14ac:dyDescent="0.2">
      <c r="A607" s="109"/>
      <c r="B607" s="110" t="s">
        <v>45</v>
      </c>
      <c r="C607" s="111">
        <v>4.172499403590936</v>
      </c>
      <c r="D607" s="111">
        <v>333.82778898097337</v>
      </c>
      <c r="E607" s="111">
        <v>1607.4300165468428</v>
      </c>
      <c r="F607" s="112">
        <v>1941.2578055278161</v>
      </c>
    </row>
    <row r="608" spans="1:6" x14ac:dyDescent="0.2">
      <c r="A608" s="109"/>
      <c r="B608" s="110" t="s">
        <v>46</v>
      </c>
      <c r="C608" s="111">
        <v>0.72043399629242366</v>
      </c>
      <c r="D608" s="111">
        <v>52.582124866593865</v>
      </c>
      <c r="E608" s="111">
        <v>152.99003214036136</v>
      </c>
      <c r="F608" s="112">
        <v>205.57215700695522</v>
      </c>
    </row>
    <row r="609" spans="1:6" x14ac:dyDescent="0.2">
      <c r="A609" s="109"/>
      <c r="B609" s="110" t="s">
        <v>47</v>
      </c>
      <c r="C609" s="111">
        <v>25.888118222885527</v>
      </c>
      <c r="D609" s="111">
        <v>2154.4350014099796</v>
      </c>
      <c r="E609" s="111">
        <v>6783.5279803745434</v>
      </c>
      <c r="F609" s="112">
        <v>8937.9629817845234</v>
      </c>
    </row>
    <row r="610" spans="1:6" x14ac:dyDescent="0.2">
      <c r="A610" s="109"/>
      <c r="B610" s="110" t="s">
        <v>48</v>
      </c>
      <c r="C610" s="111">
        <v>151.91171438128043</v>
      </c>
      <c r="D610" s="111">
        <v>13230.452411291213</v>
      </c>
      <c r="E610" s="111">
        <v>45570.329014358278</v>
      </c>
      <c r="F610" s="112">
        <v>58800.781425649489</v>
      </c>
    </row>
    <row r="611" spans="1:6" x14ac:dyDescent="0.2">
      <c r="A611" s="109"/>
      <c r="B611" s="110" t="s">
        <v>49</v>
      </c>
      <c r="C611" s="111">
        <v>30.019061034121286</v>
      </c>
      <c r="D611" s="111">
        <v>2638.6887116697399</v>
      </c>
      <c r="E611" s="111">
        <v>9238.8208296629819</v>
      </c>
      <c r="F611" s="112">
        <v>11877.509541332722</v>
      </c>
    </row>
    <row r="612" spans="1:6" x14ac:dyDescent="0.2">
      <c r="A612" s="109"/>
      <c r="B612" s="110" t="s">
        <v>50</v>
      </c>
      <c r="C612" s="111">
        <v>3.1810282285850877</v>
      </c>
      <c r="D612" s="111">
        <v>228.46727237945558</v>
      </c>
      <c r="E612" s="111">
        <v>504.81017569235149</v>
      </c>
      <c r="F612" s="112">
        <v>733.27744807180704</v>
      </c>
    </row>
    <row r="613" spans="1:6" x14ac:dyDescent="0.2">
      <c r="A613" s="109"/>
      <c r="B613" s="110" t="s">
        <v>51</v>
      </c>
      <c r="C613" s="111">
        <v>0.92679553793401692</v>
      </c>
      <c r="D613" s="111">
        <v>70.588702589559261</v>
      </c>
      <c r="E613" s="111">
        <v>212.07181182653147</v>
      </c>
      <c r="F613" s="112">
        <v>282.66051441609073</v>
      </c>
    </row>
    <row r="614" spans="1:6" x14ac:dyDescent="0.2">
      <c r="A614" s="109"/>
      <c r="B614" s="110" t="s">
        <v>52</v>
      </c>
      <c r="C614" s="111">
        <v>4.8051570301130218</v>
      </c>
      <c r="D614" s="111">
        <v>438.9872709433788</v>
      </c>
      <c r="E614" s="111">
        <v>1297.0962216632374</v>
      </c>
      <c r="F614" s="112">
        <v>1736.0834926066163</v>
      </c>
    </row>
    <row r="615" spans="1:6" x14ac:dyDescent="0.2">
      <c r="A615" s="109"/>
      <c r="B615" s="110" t="s">
        <v>53</v>
      </c>
      <c r="C615" s="111">
        <v>31.079340224528984</v>
      </c>
      <c r="D615" s="111">
        <v>2603.4250272502786</v>
      </c>
      <c r="E615" s="111">
        <v>8198.2058162105204</v>
      </c>
      <c r="F615" s="112">
        <v>10801.6308434608</v>
      </c>
    </row>
    <row r="616" spans="1:6" x14ac:dyDescent="0.2">
      <c r="A616" s="109"/>
      <c r="B616" s="110" t="s">
        <v>54</v>
      </c>
      <c r="C616" s="111">
        <v>73.990252474397238</v>
      </c>
      <c r="D616" s="111">
        <v>6499.1238712598106</v>
      </c>
      <c r="E616" s="111">
        <v>22236.801629165158</v>
      </c>
      <c r="F616" s="112">
        <v>28735.925500424968</v>
      </c>
    </row>
    <row r="617" spans="1:6" x14ac:dyDescent="0.2">
      <c r="A617" s="109"/>
      <c r="B617" s="110" t="s">
        <v>55</v>
      </c>
      <c r="C617" s="111">
        <v>1.0756568532966908E-2</v>
      </c>
      <c r="D617" s="111">
        <v>0.96897324379192362</v>
      </c>
      <c r="E617" s="111">
        <v>4.3418277872751201</v>
      </c>
      <c r="F617" s="112">
        <v>5.3108010310670437</v>
      </c>
    </row>
    <row r="618" spans="1:6" x14ac:dyDescent="0.2">
      <c r="A618" s="109"/>
      <c r="B618" s="110" t="s">
        <v>56</v>
      </c>
      <c r="C618" s="111">
        <v>0.40080126323288612</v>
      </c>
      <c r="D618" s="111">
        <v>29.600058376846569</v>
      </c>
      <c r="E618" s="111">
        <v>130.58046688453808</v>
      </c>
      <c r="F618" s="112">
        <v>160.18052526138464</v>
      </c>
    </row>
    <row r="619" spans="1:6" ht="13.5" thickBot="1" x14ac:dyDescent="0.25">
      <c r="A619" s="113"/>
      <c r="B619" s="110" t="s">
        <v>57</v>
      </c>
      <c r="C619" s="111">
        <v>4.9356454932597487</v>
      </c>
      <c r="D619" s="111">
        <v>412.16485391303502</v>
      </c>
      <c r="E619" s="111">
        <v>1457.6852694620834</v>
      </c>
      <c r="F619" s="112">
        <v>1869.8501233751185</v>
      </c>
    </row>
    <row r="620" spans="1:6" x14ac:dyDescent="0.2">
      <c r="A620" s="162">
        <v>44743</v>
      </c>
      <c r="B620" s="163" t="s">
        <v>44</v>
      </c>
      <c r="C620" s="164">
        <v>56.261393782220381</v>
      </c>
      <c r="D620" s="164">
        <v>4535.8727856621872</v>
      </c>
      <c r="E620" s="164">
        <v>16183.203448822116</v>
      </c>
      <c r="F620" s="165">
        <v>20719.076234484302</v>
      </c>
    </row>
    <row r="621" spans="1:6" x14ac:dyDescent="0.2">
      <c r="A621" s="166"/>
      <c r="B621" s="118" t="s">
        <v>45</v>
      </c>
      <c r="C621" s="119">
        <v>3.9017735268266849</v>
      </c>
      <c r="D621" s="119">
        <v>317.71357527045586</v>
      </c>
      <c r="E621" s="119">
        <v>1640.6757378551788</v>
      </c>
      <c r="F621" s="120">
        <v>1958.3893131256345</v>
      </c>
    </row>
    <row r="622" spans="1:6" x14ac:dyDescent="0.2">
      <c r="A622" s="166"/>
      <c r="B622" s="118" t="s">
        <v>46</v>
      </c>
      <c r="C622" s="119">
        <v>0.71514013082803729</v>
      </c>
      <c r="D622" s="119">
        <v>52.044818989337138</v>
      </c>
      <c r="E622" s="119">
        <v>166.04700398983803</v>
      </c>
      <c r="F622" s="120">
        <v>218.09182297917516</v>
      </c>
    </row>
    <row r="623" spans="1:6" x14ac:dyDescent="0.2">
      <c r="A623" s="166"/>
      <c r="B623" s="118" t="s">
        <v>47</v>
      </c>
      <c r="C623" s="119">
        <v>27.817223858467923</v>
      </c>
      <c r="D623" s="119">
        <v>2124.1880643899126</v>
      </c>
      <c r="E623" s="119">
        <v>7140.074079091064</v>
      </c>
      <c r="F623" s="120">
        <v>9264.2621434809771</v>
      </c>
    </row>
    <row r="624" spans="1:6" x14ac:dyDescent="0.2">
      <c r="A624" s="166"/>
      <c r="B624" s="118" t="s">
        <v>48</v>
      </c>
      <c r="C624" s="119">
        <v>147.73952567822047</v>
      </c>
      <c r="D624" s="119">
        <v>12644.877874871336</v>
      </c>
      <c r="E624" s="119">
        <v>47633.741133980897</v>
      </c>
      <c r="F624" s="120">
        <v>60278.619008852234</v>
      </c>
    </row>
    <row r="625" spans="1:6" x14ac:dyDescent="0.2">
      <c r="A625" s="166"/>
      <c r="B625" s="118" t="s">
        <v>49</v>
      </c>
      <c r="C625" s="119">
        <v>29.156335859103034</v>
      </c>
      <c r="D625" s="119">
        <v>2544.2242939008597</v>
      </c>
      <c r="E625" s="119">
        <v>9476.9873492999341</v>
      </c>
      <c r="F625" s="120">
        <v>12021.211643200793</v>
      </c>
    </row>
    <row r="626" spans="1:6" x14ac:dyDescent="0.2">
      <c r="A626" s="166"/>
      <c r="B626" s="118" t="s">
        <v>50</v>
      </c>
      <c r="C626" s="119">
        <v>2.9293919156304025</v>
      </c>
      <c r="D626" s="119">
        <v>234.4809769441006</v>
      </c>
      <c r="E626" s="119">
        <v>601.61241060317809</v>
      </c>
      <c r="F626" s="120">
        <v>836.09338754727867</v>
      </c>
    </row>
    <row r="627" spans="1:6" x14ac:dyDescent="0.2">
      <c r="A627" s="166"/>
      <c r="B627" s="118" t="s">
        <v>51</v>
      </c>
      <c r="C627" s="119">
        <v>0.89880730143119014</v>
      </c>
      <c r="D627" s="119">
        <v>70.145300776355086</v>
      </c>
      <c r="E627" s="119">
        <v>234.50542586417765</v>
      </c>
      <c r="F627" s="120">
        <v>304.65072664053275</v>
      </c>
    </row>
    <row r="628" spans="1:6" x14ac:dyDescent="0.2">
      <c r="A628" s="166"/>
      <c r="B628" s="118" t="s">
        <v>52</v>
      </c>
      <c r="C628" s="119">
        <v>7.3989037666516522</v>
      </c>
      <c r="D628" s="119">
        <v>483.4514955444082</v>
      </c>
      <c r="E628" s="119">
        <v>1299.7801323280814</v>
      </c>
      <c r="F628" s="120">
        <v>1783.2316278724898</v>
      </c>
    </row>
    <row r="629" spans="1:6" x14ac:dyDescent="0.2">
      <c r="A629" s="166"/>
      <c r="B629" s="118" t="s">
        <v>53</v>
      </c>
      <c r="C629" s="119">
        <v>29.60733291122634</v>
      </c>
      <c r="D629" s="119">
        <v>2506.958611125182</v>
      </c>
      <c r="E629" s="119">
        <v>8673.7038838474</v>
      </c>
      <c r="F629" s="120">
        <v>11180.662494972581</v>
      </c>
    </row>
    <row r="630" spans="1:6" x14ac:dyDescent="0.2">
      <c r="A630" s="166"/>
      <c r="B630" s="118" t="s">
        <v>54</v>
      </c>
      <c r="C630" s="119">
        <v>71.518367727165767</v>
      </c>
      <c r="D630" s="119">
        <v>6172.9928500909837</v>
      </c>
      <c r="E630" s="119">
        <v>23100.247049963589</v>
      </c>
      <c r="F630" s="120">
        <v>29273.239900054574</v>
      </c>
    </row>
    <row r="631" spans="1:6" x14ac:dyDescent="0.2">
      <c r="A631" s="166"/>
      <c r="B631" s="118" t="s">
        <v>55</v>
      </c>
      <c r="C631" s="119">
        <v>5.8340866482358075E-3</v>
      </c>
      <c r="D631" s="119">
        <v>0.64541532061767082</v>
      </c>
      <c r="E631" s="119">
        <v>3.0937808638224689</v>
      </c>
      <c r="F631" s="120">
        <v>3.7391961844401398</v>
      </c>
    </row>
    <row r="632" spans="1:6" x14ac:dyDescent="0.2">
      <c r="A632" s="166"/>
      <c r="B632" s="118" t="s">
        <v>56</v>
      </c>
      <c r="C632" s="119">
        <v>0.4049958952698286</v>
      </c>
      <c r="D632" s="119">
        <v>28.677282176807683</v>
      </c>
      <c r="E632" s="119">
        <v>139.0358549027101</v>
      </c>
      <c r="F632" s="120">
        <v>167.71313707951779</v>
      </c>
    </row>
    <row r="633" spans="1:6" ht="13.5" thickBot="1" x14ac:dyDescent="0.25">
      <c r="A633" s="167"/>
      <c r="B633" s="118" t="s">
        <v>57</v>
      </c>
      <c r="C633" s="119">
        <v>4.5896379312503299</v>
      </c>
      <c r="D633" s="119">
        <v>394.87402559053436</v>
      </c>
      <c r="E633" s="119">
        <v>1557.3386622270243</v>
      </c>
      <c r="F633" s="120">
        <v>1952.2126878175586</v>
      </c>
    </row>
    <row r="634" spans="1:6" x14ac:dyDescent="0.2">
      <c r="A634" s="126">
        <v>44774</v>
      </c>
      <c r="B634" s="127" t="s">
        <v>44</v>
      </c>
      <c r="C634" s="128">
        <v>49.976069404705257</v>
      </c>
      <c r="D634" s="128">
        <v>4304.8296427508994</v>
      </c>
      <c r="E634" s="128">
        <v>14789.719380132477</v>
      </c>
      <c r="F634" s="129">
        <v>19094.549022883377</v>
      </c>
    </row>
    <row r="635" spans="1:6" x14ac:dyDescent="0.2">
      <c r="A635" s="130"/>
      <c r="B635" s="131" t="s">
        <v>45</v>
      </c>
      <c r="C635" s="132">
        <v>3.7128743257816814</v>
      </c>
      <c r="D635" s="132">
        <v>331.06888079652475</v>
      </c>
      <c r="E635" s="132">
        <v>1590.7529776337494</v>
      </c>
      <c r="F635" s="133">
        <v>1921.8218584302742</v>
      </c>
    </row>
    <row r="636" spans="1:6" x14ac:dyDescent="0.2">
      <c r="A636" s="130"/>
      <c r="B636" s="131" t="s">
        <v>46</v>
      </c>
      <c r="C636" s="132">
        <v>0.68793932638935651</v>
      </c>
      <c r="D636" s="132">
        <v>53.963151787835223</v>
      </c>
      <c r="E636" s="132">
        <v>166.87636312408293</v>
      </c>
      <c r="F636" s="133">
        <v>220.83951491191814</v>
      </c>
    </row>
    <row r="637" spans="1:6" x14ac:dyDescent="0.2">
      <c r="A637" s="130"/>
      <c r="B637" s="131" t="s">
        <v>47</v>
      </c>
      <c r="C637" s="132">
        <v>31.623346186537209</v>
      </c>
      <c r="D637" s="132">
        <v>2748.6405446349668</v>
      </c>
      <c r="E637" s="132">
        <v>8973.8114802866676</v>
      </c>
      <c r="F637" s="133">
        <v>11722.452024921635</v>
      </c>
    </row>
    <row r="638" spans="1:6" x14ac:dyDescent="0.2">
      <c r="A638" s="130"/>
      <c r="B638" s="131" t="s">
        <v>48</v>
      </c>
      <c r="C638" s="132">
        <v>149.91806198139437</v>
      </c>
      <c r="D638" s="132">
        <v>13367.682929165256</v>
      </c>
      <c r="E638" s="132">
        <v>47744.886837175938</v>
      </c>
      <c r="F638" s="133">
        <v>61112.569766341192</v>
      </c>
    </row>
    <row r="639" spans="1:6" x14ac:dyDescent="0.2">
      <c r="A639" s="130"/>
      <c r="B639" s="131" t="s">
        <v>49</v>
      </c>
      <c r="C639" s="132">
        <v>29.61650796227466</v>
      </c>
      <c r="D639" s="132">
        <v>2646.8117947553137</v>
      </c>
      <c r="E639" s="132">
        <v>9550.4101584591153</v>
      </c>
      <c r="F639" s="133">
        <v>12197.22195321443</v>
      </c>
    </row>
    <row r="640" spans="1:6" x14ac:dyDescent="0.2">
      <c r="A640" s="130"/>
      <c r="B640" s="131" t="s">
        <v>50</v>
      </c>
      <c r="C640" s="132">
        <v>2.8854589050452653</v>
      </c>
      <c r="D640" s="132">
        <v>249.78008348175541</v>
      </c>
      <c r="E640" s="132">
        <v>610.34224464722251</v>
      </c>
      <c r="F640" s="133">
        <v>860.12232812897787</v>
      </c>
    </row>
    <row r="641" spans="1:6" x14ac:dyDescent="0.2">
      <c r="A641" s="130"/>
      <c r="B641" s="131" t="s">
        <v>51</v>
      </c>
      <c r="C641" s="132">
        <v>0.8581832616550007</v>
      </c>
      <c r="D641" s="132">
        <v>71.653669669256217</v>
      </c>
      <c r="E641" s="132">
        <v>235.55455864353399</v>
      </c>
      <c r="F641" s="133">
        <v>307.2082283127902</v>
      </c>
    </row>
    <row r="642" spans="1:6" x14ac:dyDescent="0.2">
      <c r="A642" s="130"/>
      <c r="B642" s="131" t="s">
        <v>52</v>
      </c>
      <c r="C642" s="132">
        <v>6.6181282025044368</v>
      </c>
      <c r="D642" s="132">
        <v>513.83469513614421</v>
      </c>
      <c r="E642" s="132">
        <v>1266.1873917346509</v>
      </c>
      <c r="F642" s="133">
        <v>1780.0220868707952</v>
      </c>
    </row>
    <row r="643" spans="1:6" x14ac:dyDescent="0.2">
      <c r="A643" s="130"/>
      <c r="B643" s="131" t="s">
        <v>53</v>
      </c>
      <c r="C643" s="132">
        <v>29.380007561655603</v>
      </c>
      <c r="D643" s="132">
        <v>2654.087366999091</v>
      </c>
      <c r="E643" s="132">
        <v>8722.9723043235663</v>
      </c>
      <c r="F643" s="133">
        <v>11377.059671322657</v>
      </c>
    </row>
    <row r="644" spans="1:6" x14ac:dyDescent="0.2">
      <c r="A644" s="130"/>
      <c r="B644" s="131" t="s">
        <v>54</v>
      </c>
      <c r="C644" s="132">
        <v>72.546244462225161</v>
      </c>
      <c r="D644" s="132">
        <v>6526.1238208322502</v>
      </c>
      <c r="E644" s="132">
        <v>22919.148443597092</v>
      </c>
      <c r="F644" s="133">
        <v>29445.272264429343</v>
      </c>
    </row>
    <row r="645" spans="1:6" x14ac:dyDescent="0.2">
      <c r="A645" s="130"/>
      <c r="B645" s="131" t="s">
        <v>55</v>
      </c>
      <c r="C645" s="132">
        <v>8.0844210166664213E-3</v>
      </c>
      <c r="D645" s="132">
        <v>0.74824423734021728</v>
      </c>
      <c r="E645" s="132">
        <v>3.1969182573584844</v>
      </c>
      <c r="F645" s="133">
        <v>3.9451624946987018</v>
      </c>
    </row>
    <row r="646" spans="1:6" x14ac:dyDescent="0.2">
      <c r="A646" s="130"/>
      <c r="B646" s="131" t="s">
        <v>56</v>
      </c>
      <c r="C646" s="132">
        <v>0.33085660193232425</v>
      </c>
      <c r="D646" s="132">
        <v>29.859244555241517</v>
      </c>
      <c r="E646" s="132">
        <v>138.16157819475691</v>
      </c>
      <c r="F646" s="133">
        <v>168.02082274999844</v>
      </c>
    </row>
    <row r="647" spans="1:6" ht="13.5" thickBot="1" x14ac:dyDescent="0.25">
      <c r="A647" s="134"/>
      <c r="B647" s="131" t="s">
        <v>57</v>
      </c>
      <c r="C647" s="132">
        <v>4.7828016523849248</v>
      </c>
      <c r="D647" s="132">
        <v>417.47756920349889</v>
      </c>
      <c r="E647" s="132">
        <v>1563.1621043525586</v>
      </c>
      <c r="F647" s="133">
        <v>1980.6396735560575</v>
      </c>
    </row>
    <row r="648" spans="1:6" x14ac:dyDescent="0.2">
      <c r="A648" s="138">
        <v>44805</v>
      </c>
      <c r="B648" s="139" t="s">
        <v>44</v>
      </c>
      <c r="C648" s="140">
        <v>52.166433767984728</v>
      </c>
      <c r="D648" s="140">
        <v>4610.3032523888214</v>
      </c>
      <c r="E648" s="140">
        <v>14469.993904115408</v>
      </c>
      <c r="F648" s="141">
        <v>19080.297156504232</v>
      </c>
    </row>
    <row r="649" spans="1:6" x14ac:dyDescent="0.2">
      <c r="A649" s="142"/>
      <c r="B649" s="143" t="s">
        <v>45</v>
      </c>
      <c r="C649" s="144">
        <v>3.7720659837434778</v>
      </c>
      <c r="D649" s="144">
        <v>337.59342081222951</v>
      </c>
      <c r="E649" s="144">
        <v>1464.4412931055522</v>
      </c>
      <c r="F649" s="145">
        <v>1802.0347139177816</v>
      </c>
    </row>
    <row r="650" spans="1:6" x14ac:dyDescent="0.2">
      <c r="A650" s="142"/>
      <c r="B650" s="143" t="s">
        <v>46</v>
      </c>
      <c r="C650" s="144">
        <v>0.67039534589087024</v>
      </c>
      <c r="D650" s="144">
        <v>56.456835258448784</v>
      </c>
      <c r="E650" s="144">
        <v>158.95473284487883</v>
      </c>
      <c r="F650" s="145">
        <v>215.41156810332762</v>
      </c>
    </row>
    <row r="651" spans="1:6" x14ac:dyDescent="0.2">
      <c r="A651" s="142"/>
      <c r="B651" s="143" t="s">
        <v>47</v>
      </c>
      <c r="C651" s="144">
        <v>32.118853109451045</v>
      </c>
      <c r="D651" s="144">
        <v>2813.3934394062999</v>
      </c>
      <c r="E651" s="144">
        <v>8577.4150765369995</v>
      </c>
      <c r="F651" s="145">
        <v>11390.808515943299</v>
      </c>
    </row>
    <row r="652" spans="1:6" x14ac:dyDescent="0.2">
      <c r="A652" s="142"/>
      <c r="B652" s="143" t="s">
        <v>48</v>
      </c>
      <c r="C652" s="144">
        <v>146.83256734247229</v>
      </c>
      <c r="D652" s="144">
        <v>14113.101657208419</v>
      </c>
      <c r="E652" s="144">
        <v>46072.962586995396</v>
      </c>
      <c r="F652" s="145">
        <v>60186.064244203815</v>
      </c>
    </row>
    <row r="653" spans="1:6" x14ac:dyDescent="0.2">
      <c r="A653" s="142"/>
      <c r="B653" s="143" t="s">
        <v>49</v>
      </c>
      <c r="C653" s="144">
        <v>28.96776495376146</v>
      </c>
      <c r="D653" s="144">
        <v>2782.9144038686877</v>
      </c>
      <c r="E653" s="144">
        <v>9223.4605269551175</v>
      </c>
      <c r="F653" s="145">
        <v>12006.374930823806</v>
      </c>
    </row>
    <row r="654" spans="1:6" x14ac:dyDescent="0.2">
      <c r="A654" s="142"/>
      <c r="B654" s="143" t="s">
        <v>50</v>
      </c>
      <c r="C654" s="144">
        <v>3.2807184578226147</v>
      </c>
      <c r="D654" s="144">
        <v>266.2894377853454</v>
      </c>
      <c r="E654" s="144">
        <v>610.37968725503686</v>
      </c>
      <c r="F654" s="145">
        <v>876.66912504038226</v>
      </c>
    </row>
    <row r="655" spans="1:6" x14ac:dyDescent="0.2">
      <c r="A655" s="142"/>
      <c r="B655" s="143" t="s">
        <v>51</v>
      </c>
      <c r="C655" s="144">
        <v>0.87716123427512183</v>
      </c>
      <c r="D655" s="144">
        <v>73.348209949799141</v>
      </c>
      <c r="E655" s="144">
        <v>215.45854072459892</v>
      </c>
      <c r="F655" s="145">
        <v>288.80675067439807</v>
      </c>
    </row>
    <row r="656" spans="1:6" x14ac:dyDescent="0.2">
      <c r="A656" s="142"/>
      <c r="B656" s="143" t="s">
        <v>52</v>
      </c>
      <c r="C656" s="144">
        <v>7.4640523056509611</v>
      </c>
      <c r="D656" s="144">
        <v>503.84312454720549</v>
      </c>
      <c r="E656" s="144">
        <v>1368.8261712657852</v>
      </c>
      <c r="F656" s="145">
        <v>1872.6692958129906</v>
      </c>
    </row>
    <row r="657" spans="1:6" x14ac:dyDescent="0.2">
      <c r="A657" s="142"/>
      <c r="B657" s="143" t="s">
        <v>53</v>
      </c>
      <c r="C657" s="144">
        <v>29.773385264750534</v>
      </c>
      <c r="D657" s="144">
        <v>2776.3645241290537</v>
      </c>
      <c r="E657" s="144">
        <v>8294.5394924742304</v>
      </c>
      <c r="F657" s="145">
        <v>11070.904016603285</v>
      </c>
    </row>
    <row r="658" spans="1:6" x14ac:dyDescent="0.2">
      <c r="A658" s="142"/>
      <c r="B658" s="143" t="s">
        <v>54</v>
      </c>
      <c r="C658" s="144">
        <v>72.369613906458667</v>
      </c>
      <c r="D658" s="144">
        <v>6830.768709588433</v>
      </c>
      <c r="E658" s="144">
        <v>21940.651748707958</v>
      </c>
      <c r="F658" s="145">
        <v>28771.42045829639</v>
      </c>
    </row>
    <row r="659" spans="1:6" x14ac:dyDescent="0.2">
      <c r="A659" s="142"/>
      <c r="B659" s="143" t="s">
        <v>55</v>
      </c>
      <c r="C659" s="144">
        <v>4.5150944655423849E-3</v>
      </c>
      <c r="D659" s="144">
        <v>0.69200375619359111</v>
      </c>
      <c r="E659" s="144">
        <v>5.3983784351169435</v>
      </c>
      <c r="F659" s="145">
        <v>6.0903821913105345</v>
      </c>
    </row>
    <row r="660" spans="1:6" x14ac:dyDescent="0.2">
      <c r="A660" s="142"/>
      <c r="B660" s="143" t="s">
        <v>56</v>
      </c>
      <c r="C660" s="144">
        <v>0.40203633637388536</v>
      </c>
      <c r="D660" s="144">
        <v>30.585689187347111</v>
      </c>
      <c r="E660" s="144">
        <v>134.45722062866307</v>
      </c>
      <c r="F660" s="145">
        <v>165.04290981601017</v>
      </c>
    </row>
    <row r="661" spans="1:6" ht="13.5" thickBot="1" x14ac:dyDescent="0.25">
      <c r="A661" s="146"/>
      <c r="B661" s="143" t="s">
        <v>57</v>
      </c>
      <c r="C661" s="144">
        <v>4.2451589262516425</v>
      </c>
      <c r="D661" s="144">
        <v>439.53702126389214</v>
      </c>
      <c r="E661" s="144">
        <v>1513.1250823447731</v>
      </c>
      <c r="F661" s="145">
        <v>1952.6621036086653</v>
      </c>
    </row>
    <row r="662" spans="1:6" x14ac:dyDescent="0.2">
      <c r="A662" s="150">
        <v>44835</v>
      </c>
      <c r="B662" s="151" t="s">
        <v>44</v>
      </c>
      <c r="C662" s="152">
        <v>50.636582728775885</v>
      </c>
      <c r="D662" s="152">
        <v>4396.3592527278088</v>
      </c>
      <c r="E662" s="152">
        <v>15076.429632429297</v>
      </c>
      <c r="F662" s="153">
        <v>19472.788885157104</v>
      </c>
    </row>
    <row r="663" spans="1:6" x14ac:dyDescent="0.2">
      <c r="A663" s="154"/>
      <c r="B663" s="155" t="s">
        <v>45</v>
      </c>
      <c r="C663" s="156">
        <v>3.8605971135326365</v>
      </c>
      <c r="D663" s="156">
        <v>334.06720242865066</v>
      </c>
      <c r="E663" s="156">
        <v>1574.0573646472817</v>
      </c>
      <c r="F663" s="157">
        <v>1908.1245670759324</v>
      </c>
    </row>
    <row r="664" spans="1:6" x14ac:dyDescent="0.2">
      <c r="A664" s="154"/>
      <c r="B664" s="155" t="s">
        <v>46</v>
      </c>
      <c r="C664" s="156">
        <v>0.67643161753026537</v>
      </c>
      <c r="D664" s="156">
        <v>54.259105363526785</v>
      </c>
      <c r="E664" s="156">
        <v>167.53539845510136</v>
      </c>
      <c r="F664" s="157">
        <v>221.79450381862813</v>
      </c>
    </row>
    <row r="665" spans="1:6" x14ac:dyDescent="0.2">
      <c r="A665" s="154"/>
      <c r="B665" s="155" t="s">
        <v>47</v>
      </c>
      <c r="C665" s="156">
        <v>32.127780106280099</v>
      </c>
      <c r="D665" s="156">
        <v>2672.9873699394293</v>
      </c>
      <c r="E665" s="156">
        <v>8803.4358746065391</v>
      </c>
      <c r="F665" s="157">
        <v>11476.423244545967</v>
      </c>
    </row>
    <row r="666" spans="1:6" x14ac:dyDescent="0.2">
      <c r="A666" s="154"/>
      <c r="B666" s="155" t="s">
        <v>48</v>
      </c>
      <c r="C666" s="156">
        <v>148.12956560047232</v>
      </c>
      <c r="D666" s="156">
        <v>13226.446298151248</v>
      </c>
      <c r="E666" s="156">
        <v>47655.458160511655</v>
      </c>
      <c r="F666" s="157">
        <v>60881.904458662902</v>
      </c>
    </row>
    <row r="667" spans="1:6" x14ac:dyDescent="0.2">
      <c r="A667" s="154"/>
      <c r="B667" s="155" t="s">
        <v>49</v>
      </c>
      <c r="C667" s="156">
        <v>29.38972785624869</v>
      </c>
      <c r="D667" s="156">
        <v>2674.1297507867216</v>
      </c>
      <c r="E667" s="156">
        <v>9758.7584410353938</v>
      </c>
      <c r="F667" s="157">
        <v>12432.888191822116</v>
      </c>
    </row>
    <row r="668" spans="1:6" x14ac:dyDescent="0.2">
      <c r="A668" s="154"/>
      <c r="B668" s="155" t="s">
        <v>50</v>
      </c>
      <c r="C668" s="156">
        <v>3.0875651169183356</v>
      </c>
      <c r="D668" s="156">
        <v>257.68006713433249</v>
      </c>
      <c r="E668" s="156">
        <v>671.78784887268978</v>
      </c>
      <c r="F668" s="157">
        <v>929.46791600702227</v>
      </c>
    </row>
    <row r="669" spans="1:6" x14ac:dyDescent="0.2">
      <c r="A669" s="154"/>
      <c r="B669" s="155" t="s">
        <v>51</v>
      </c>
      <c r="C669" s="156">
        <v>0.8478495458753339</v>
      </c>
      <c r="D669" s="156">
        <v>71.665152598973123</v>
      </c>
      <c r="E669" s="156">
        <v>239.04309627693348</v>
      </c>
      <c r="F669" s="157">
        <v>310.70824887590663</v>
      </c>
    </row>
    <row r="670" spans="1:6" x14ac:dyDescent="0.2">
      <c r="A670" s="154"/>
      <c r="B670" s="155" t="s">
        <v>52</v>
      </c>
      <c r="C670" s="156">
        <v>4.5716831933364173</v>
      </c>
      <c r="D670" s="156">
        <v>465.65346563335652</v>
      </c>
      <c r="E670" s="156">
        <v>1403.4027107086915</v>
      </c>
      <c r="F670" s="157">
        <v>1869.056176342048</v>
      </c>
    </row>
    <row r="671" spans="1:6" x14ac:dyDescent="0.2">
      <c r="A671" s="154"/>
      <c r="B671" s="155" t="s">
        <v>53</v>
      </c>
      <c r="C671" s="156">
        <v>29.894827259324956</v>
      </c>
      <c r="D671" s="156">
        <v>2660.0852653582579</v>
      </c>
      <c r="E671" s="156">
        <v>8832.7621227148829</v>
      </c>
      <c r="F671" s="157">
        <v>11492.84738807314</v>
      </c>
    </row>
    <row r="672" spans="1:6" x14ac:dyDescent="0.2">
      <c r="A672" s="154"/>
      <c r="B672" s="155" t="s">
        <v>54</v>
      </c>
      <c r="C672" s="156">
        <v>74.379680734504433</v>
      </c>
      <c r="D672" s="156">
        <v>6663.4388698042694</v>
      </c>
      <c r="E672" s="156">
        <v>23576.416869065633</v>
      </c>
      <c r="F672" s="157">
        <v>30239.855738869905</v>
      </c>
    </row>
    <row r="673" spans="1:6" x14ac:dyDescent="0.2">
      <c r="A673" s="154"/>
      <c r="B673" s="155" t="s">
        <v>55</v>
      </c>
      <c r="C673" s="156">
        <v>4.9384450467718308E-3</v>
      </c>
      <c r="D673" s="156">
        <v>0.51148290362853854</v>
      </c>
      <c r="E673" s="156">
        <v>2.3971312902897304</v>
      </c>
      <c r="F673" s="157">
        <v>2.908614193918269</v>
      </c>
    </row>
    <row r="674" spans="1:6" x14ac:dyDescent="0.2">
      <c r="A674" s="154"/>
      <c r="B674" s="155" t="s">
        <v>56</v>
      </c>
      <c r="C674" s="156">
        <v>0.33345440746908706</v>
      </c>
      <c r="D674" s="156">
        <v>30.626316590455936</v>
      </c>
      <c r="E674" s="156">
        <v>142.28635780164242</v>
      </c>
      <c r="F674" s="157">
        <v>172.91267439209835</v>
      </c>
    </row>
    <row r="675" spans="1:6" ht="13.5" thickBot="1" x14ac:dyDescent="0.25">
      <c r="A675" s="158"/>
      <c r="B675" s="155" t="s">
        <v>57</v>
      </c>
      <c r="C675" s="156">
        <v>5.0053708807402817</v>
      </c>
      <c r="D675" s="156">
        <v>429.5504179707919</v>
      </c>
      <c r="E675" s="156">
        <v>1620.6063255185923</v>
      </c>
      <c r="F675" s="157">
        <v>2050.1567434893841</v>
      </c>
    </row>
    <row r="676" spans="1:6" x14ac:dyDescent="0.2">
      <c r="A676" s="93">
        <v>44866</v>
      </c>
      <c r="B676" s="94" t="s">
        <v>44</v>
      </c>
      <c r="C676" s="95">
        <v>49.643401952454774</v>
      </c>
      <c r="D676" s="95">
        <v>4365.0698059865517</v>
      </c>
      <c r="E676" s="95">
        <v>14436.752906102907</v>
      </c>
      <c r="F676" s="96">
        <v>18801.822712089459</v>
      </c>
    </row>
    <row r="677" spans="1:6" x14ac:dyDescent="0.2">
      <c r="A677" s="97"/>
      <c r="B677" s="98" t="s">
        <v>45</v>
      </c>
      <c r="C677" s="99">
        <v>3.9155965259602654</v>
      </c>
      <c r="D677" s="99">
        <v>333.00544854383503</v>
      </c>
      <c r="E677" s="99">
        <v>1454.7894605914453</v>
      </c>
      <c r="F677" s="100">
        <v>1787.7949091352802</v>
      </c>
    </row>
    <row r="678" spans="1:6" x14ac:dyDescent="0.2">
      <c r="A678" s="97"/>
      <c r="B678" s="98" t="s">
        <v>46</v>
      </c>
      <c r="C678" s="99">
        <v>0.7048230425608194</v>
      </c>
      <c r="D678" s="99">
        <v>52.966652231504398</v>
      </c>
      <c r="E678" s="99">
        <v>159.74268784738118</v>
      </c>
      <c r="F678" s="100">
        <v>212.70934007888559</v>
      </c>
    </row>
    <row r="679" spans="1:6" x14ac:dyDescent="0.2">
      <c r="A679" s="97"/>
      <c r="B679" s="98" t="s">
        <v>47</v>
      </c>
      <c r="C679" s="99">
        <v>32.129205180735603</v>
      </c>
      <c r="D679" s="99">
        <v>2842.1671311228483</v>
      </c>
      <c r="E679" s="99">
        <v>9228.7095143330425</v>
      </c>
      <c r="F679" s="100">
        <v>12070.87664545589</v>
      </c>
    </row>
    <row r="680" spans="1:6" x14ac:dyDescent="0.2">
      <c r="A680" s="97"/>
      <c r="B680" s="98" t="s">
        <v>48</v>
      </c>
      <c r="C680" s="99">
        <v>147.56397379406602</v>
      </c>
      <c r="D680" s="99">
        <v>13519.704146536886</v>
      </c>
      <c r="E680" s="99">
        <v>47272.094941578398</v>
      </c>
      <c r="F680" s="100">
        <v>60791.79908811528</v>
      </c>
    </row>
    <row r="681" spans="1:6" x14ac:dyDescent="0.2">
      <c r="A681" s="97"/>
      <c r="B681" s="98" t="s">
        <v>49</v>
      </c>
      <c r="C681" s="99">
        <v>29.745800196468398</v>
      </c>
      <c r="D681" s="99">
        <v>2689.2775171117164</v>
      </c>
      <c r="E681" s="99">
        <v>9570.052979069209</v>
      </c>
      <c r="F681" s="100">
        <v>12259.330496180926</v>
      </c>
    </row>
    <row r="682" spans="1:6" x14ac:dyDescent="0.2">
      <c r="A682" s="97"/>
      <c r="B682" s="98" t="s">
        <v>50</v>
      </c>
      <c r="C682" s="99">
        <v>3.1386039873674108</v>
      </c>
      <c r="D682" s="99">
        <v>251.22135772951597</v>
      </c>
      <c r="E682" s="99">
        <v>614.14917141382898</v>
      </c>
      <c r="F682" s="100">
        <v>865.37052914334492</v>
      </c>
    </row>
    <row r="683" spans="1:6" x14ac:dyDescent="0.2">
      <c r="A683" s="97"/>
      <c r="B683" s="98" t="s">
        <v>51</v>
      </c>
      <c r="C683" s="99">
        <v>0.84778215217745712</v>
      </c>
      <c r="D683" s="99">
        <v>70.81433009659419</v>
      </c>
      <c r="E683" s="99">
        <v>237.74680831237006</v>
      </c>
      <c r="F683" s="100">
        <v>308.56113840896427</v>
      </c>
    </row>
    <row r="684" spans="1:6" x14ac:dyDescent="0.2">
      <c r="A684" s="97"/>
      <c r="B684" s="98" t="s">
        <v>52</v>
      </c>
      <c r="C684" s="99">
        <v>4.6878310297223109</v>
      </c>
      <c r="D684" s="99">
        <v>402.78178874522757</v>
      </c>
      <c r="E684" s="99">
        <v>1262.8269943838607</v>
      </c>
      <c r="F684" s="100">
        <v>1665.6087831290884</v>
      </c>
    </row>
    <row r="685" spans="1:6" x14ac:dyDescent="0.2">
      <c r="A685" s="97"/>
      <c r="B685" s="98" t="s">
        <v>53</v>
      </c>
      <c r="C685" s="99">
        <v>28.870558827757094</v>
      </c>
      <c r="D685" s="99">
        <v>2632.9057803077371</v>
      </c>
      <c r="E685" s="99">
        <v>8457.2383618311487</v>
      </c>
      <c r="F685" s="100">
        <v>11090.144142138886</v>
      </c>
    </row>
    <row r="686" spans="1:6" x14ac:dyDescent="0.2">
      <c r="A686" s="97"/>
      <c r="B686" s="98" t="s">
        <v>54</v>
      </c>
      <c r="C686" s="99">
        <v>76.04424817177977</v>
      </c>
      <c r="D686" s="99">
        <v>6805.2651646037239</v>
      </c>
      <c r="E686" s="99">
        <v>23535.266689768021</v>
      </c>
      <c r="F686" s="100">
        <v>30340.531854371744</v>
      </c>
    </row>
    <row r="687" spans="1:6" x14ac:dyDescent="0.2">
      <c r="A687" s="97"/>
      <c r="B687" s="98" t="s">
        <v>55</v>
      </c>
      <c r="C687" s="99">
        <v>9.1959730536347352E-3</v>
      </c>
      <c r="D687" s="99">
        <v>0.53519003120352349</v>
      </c>
      <c r="E687" s="99">
        <v>2.5278049361639607</v>
      </c>
      <c r="F687" s="100">
        <v>3.0629949673674841</v>
      </c>
    </row>
    <row r="688" spans="1:6" x14ac:dyDescent="0.2">
      <c r="A688" s="97"/>
      <c r="B688" s="98" t="s">
        <v>56</v>
      </c>
      <c r="C688" s="99">
        <v>0.41291861052059337</v>
      </c>
      <c r="D688" s="99">
        <v>30.642099936477546</v>
      </c>
      <c r="E688" s="99">
        <v>144.40956428352661</v>
      </c>
      <c r="F688" s="100">
        <v>175.05166422000414</v>
      </c>
    </row>
    <row r="689" spans="1:6" ht="13.5" thickBot="1" x14ac:dyDescent="0.25">
      <c r="A689" s="101"/>
      <c r="B689" s="98" t="s">
        <v>57</v>
      </c>
      <c r="C689" s="99">
        <v>5.2321845906555424</v>
      </c>
      <c r="D689" s="99">
        <v>455.7413273284896</v>
      </c>
      <c r="E689" s="99">
        <v>1573.5874435394639</v>
      </c>
      <c r="F689" s="100">
        <v>2029.3287708679536</v>
      </c>
    </row>
    <row r="690" spans="1:6" x14ac:dyDescent="0.2">
      <c r="A690" s="105">
        <v>44896</v>
      </c>
      <c r="B690" s="106" t="s">
        <v>44</v>
      </c>
      <c r="C690" s="107">
        <v>51.468145160569037</v>
      </c>
      <c r="D690" s="107">
        <v>4471.9209672896341</v>
      </c>
      <c r="E690" s="107">
        <v>15729.435443900464</v>
      </c>
      <c r="F690" s="108">
        <v>20201.3564111901</v>
      </c>
    </row>
    <row r="691" spans="1:6" x14ac:dyDescent="0.2">
      <c r="A691" s="109"/>
      <c r="B691" s="110" t="s">
        <v>45</v>
      </c>
      <c r="C691" s="111">
        <v>3.8852798906840156</v>
      </c>
      <c r="D691" s="111">
        <v>346.68426693030455</v>
      </c>
      <c r="E691" s="111">
        <v>1609.4742138459794</v>
      </c>
      <c r="F691" s="112">
        <v>1956.158480776284</v>
      </c>
    </row>
    <row r="692" spans="1:6" x14ac:dyDescent="0.2">
      <c r="A692" s="109"/>
      <c r="B692" s="110" t="s">
        <v>46</v>
      </c>
      <c r="C692" s="111">
        <v>0.66968775488490384</v>
      </c>
      <c r="D692" s="111">
        <v>53.191057559685426</v>
      </c>
      <c r="E692" s="111">
        <v>170.18113775369915</v>
      </c>
      <c r="F692" s="112">
        <v>223.37219531338457</v>
      </c>
    </row>
    <row r="693" spans="1:6" x14ac:dyDescent="0.2">
      <c r="A693" s="109"/>
      <c r="B693" s="110" t="s">
        <v>47</v>
      </c>
      <c r="C693" s="111">
        <v>32.534524782711159</v>
      </c>
      <c r="D693" s="111">
        <v>2582.4043961150464</v>
      </c>
      <c r="E693" s="111">
        <v>8949.4909026999358</v>
      </c>
      <c r="F693" s="112">
        <v>11531.895298814983</v>
      </c>
    </row>
    <row r="694" spans="1:6" x14ac:dyDescent="0.2">
      <c r="A694" s="109"/>
      <c r="B694" s="110" t="s">
        <v>48</v>
      </c>
      <c r="C694" s="111">
        <v>148.3743153048832</v>
      </c>
      <c r="D694" s="111">
        <v>13783.751306362472</v>
      </c>
      <c r="E694" s="111">
        <v>51545.111368968843</v>
      </c>
      <c r="F694" s="112">
        <v>65328.862675331315</v>
      </c>
    </row>
    <row r="695" spans="1:6" x14ac:dyDescent="0.2">
      <c r="A695" s="109"/>
      <c r="B695" s="110" t="s">
        <v>49</v>
      </c>
      <c r="C695" s="111">
        <v>29.21438570519323</v>
      </c>
      <c r="D695" s="111">
        <v>2759.7940144063077</v>
      </c>
      <c r="E695" s="111">
        <v>10329.055150968201</v>
      </c>
      <c r="F695" s="112">
        <v>13088.849165374508</v>
      </c>
    </row>
    <row r="696" spans="1:6" x14ac:dyDescent="0.2">
      <c r="A696" s="109"/>
      <c r="B696" s="110" t="s">
        <v>50</v>
      </c>
      <c r="C696" s="111">
        <v>3.0342280539318822</v>
      </c>
      <c r="D696" s="111">
        <v>260.82710290986608</v>
      </c>
      <c r="E696" s="111">
        <v>743.60614457661984</v>
      </c>
      <c r="F696" s="112">
        <v>1004.4332474864859</v>
      </c>
    </row>
    <row r="697" spans="1:6" x14ac:dyDescent="0.2">
      <c r="A697" s="109"/>
      <c r="B697" s="110" t="s">
        <v>51</v>
      </c>
      <c r="C697" s="111">
        <v>0.82835914104238317</v>
      </c>
      <c r="D697" s="111">
        <v>71.607789821790732</v>
      </c>
      <c r="E697" s="111">
        <v>244.44231743778818</v>
      </c>
      <c r="F697" s="112">
        <v>316.05010725957891</v>
      </c>
    </row>
    <row r="698" spans="1:6" x14ac:dyDescent="0.2">
      <c r="A698" s="109"/>
      <c r="B698" s="110" t="s">
        <v>52</v>
      </c>
      <c r="C698" s="111">
        <v>4.5378732039287888</v>
      </c>
      <c r="D698" s="111">
        <v>415.69677768458445</v>
      </c>
      <c r="E698" s="111">
        <v>1190.8810401408614</v>
      </c>
      <c r="F698" s="112">
        <v>1606.5778178254459</v>
      </c>
    </row>
    <row r="699" spans="1:6" x14ac:dyDescent="0.2">
      <c r="A699" s="109"/>
      <c r="B699" s="110" t="s">
        <v>53</v>
      </c>
      <c r="C699" s="111">
        <v>28.62861877008762</v>
      </c>
      <c r="D699" s="111">
        <v>2555.2487423393004</v>
      </c>
      <c r="E699" s="111">
        <v>8667.7101945164668</v>
      </c>
      <c r="F699" s="112">
        <v>11222.958936855768</v>
      </c>
    </row>
    <row r="700" spans="1:6" x14ac:dyDescent="0.2">
      <c r="A700" s="109"/>
      <c r="B700" s="110" t="s">
        <v>54</v>
      </c>
      <c r="C700" s="111">
        <v>74.490111239339285</v>
      </c>
      <c r="D700" s="111">
        <v>6933.0721040822009</v>
      </c>
      <c r="E700" s="111">
        <v>25658.415749735625</v>
      </c>
      <c r="F700" s="112">
        <v>32591.487853817824</v>
      </c>
    </row>
    <row r="701" spans="1:6" x14ac:dyDescent="0.2">
      <c r="A701" s="109"/>
      <c r="B701" s="110" t="s">
        <v>55</v>
      </c>
      <c r="C701" s="111">
        <v>5.4458523585980108E-3</v>
      </c>
      <c r="D701" s="111">
        <v>0.72524806820198662</v>
      </c>
      <c r="E701" s="111">
        <v>3.7100789648992971</v>
      </c>
      <c r="F701" s="112">
        <v>4.4353270331012835</v>
      </c>
    </row>
    <row r="702" spans="1:6" x14ac:dyDescent="0.2">
      <c r="A702" s="109"/>
      <c r="B702" s="110" t="s">
        <v>56</v>
      </c>
      <c r="C702" s="111">
        <v>0.402678009129041</v>
      </c>
      <c r="D702" s="111">
        <v>31.799466845496148</v>
      </c>
      <c r="E702" s="111">
        <v>148.98525502928686</v>
      </c>
      <c r="F702" s="112">
        <v>180.784721874783</v>
      </c>
    </row>
    <row r="703" spans="1:6" x14ac:dyDescent="0.2">
      <c r="A703" s="199"/>
      <c r="B703" s="110" t="s">
        <v>57</v>
      </c>
      <c r="C703" s="111">
        <v>4.8725260205451342</v>
      </c>
      <c r="D703" s="111">
        <v>459.37315566305409</v>
      </c>
      <c r="E703" s="111">
        <v>1709.55505387413</v>
      </c>
      <c r="F703" s="112">
        <v>2168.9282095371841</v>
      </c>
    </row>
    <row r="704" spans="1:6" x14ac:dyDescent="0.2">
      <c r="A704" s="200">
        <v>44927</v>
      </c>
      <c r="B704" s="118" t="s">
        <v>44</v>
      </c>
      <c r="C704" s="119">
        <v>39.221092673705265</v>
      </c>
      <c r="D704" s="119">
        <v>4821.4725401450478</v>
      </c>
      <c r="E704" s="119">
        <v>16273.513039916779</v>
      </c>
      <c r="F704" s="120">
        <v>21094.985580061828</v>
      </c>
    </row>
    <row r="705" spans="1:6" x14ac:dyDescent="0.2">
      <c r="A705" s="166"/>
      <c r="B705" s="118" t="s">
        <v>45</v>
      </c>
      <c r="C705" s="119">
        <v>3.1506390353238682</v>
      </c>
      <c r="D705" s="119">
        <v>366.43448317340415</v>
      </c>
      <c r="E705" s="119">
        <v>1699.2216465767306</v>
      </c>
      <c r="F705" s="120">
        <v>2065.6561297501348</v>
      </c>
    </row>
    <row r="706" spans="1:6" x14ac:dyDescent="0.2">
      <c r="A706" s="166"/>
      <c r="B706" s="118" t="s">
        <v>46</v>
      </c>
      <c r="C706" s="119">
        <v>0.43307951270223544</v>
      </c>
      <c r="D706" s="119">
        <v>53.788769274863803</v>
      </c>
      <c r="E706" s="119">
        <v>164.73257038851389</v>
      </c>
      <c r="F706" s="120">
        <v>218.52133966337769</v>
      </c>
    </row>
    <row r="707" spans="1:6" x14ac:dyDescent="0.2">
      <c r="A707" s="166"/>
      <c r="B707" s="118" t="s">
        <v>47</v>
      </c>
      <c r="C707" s="119">
        <v>21.133463871338488</v>
      </c>
      <c r="D707" s="119">
        <v>2120.3472645343636</v>
      </c>
      <c r="E707" s="119">
        <v>6651.235625336778</v>
      </c>
      <c r="F707" s="120">
        <v>8771.5828898711407</v>
      </c>
    </row>
    <row r="708" spans="1:6" x14ac:dyDescent="0.2">
      <c r="A708" s="166"/>
      <c r="B708" s="118" t="s">
        <v>48</v>
      </c>
      <c r="C708" s="119">
        <v>121.82428437150504</v>
      </c>
      <c r="D708" s="119">
        <v>14113.150714128999</v>
      </c>
      <c r="E708" s="119">
        <v>50634.702820629478</v>
      </c>
      <c r="F708" s="120">
        <v>64747.853534758477</v>
      </c>
    </row>
    <row r="709" spans="1:6" x14ac:dyDescent="0.2">
      <c r="A709" s="166"/>
      <c r="B709" s="118" t="s">
        <v>49</v>
      </c>
      <c r="C709" s="119">
        <v>25.323161779880643</v>
      </c>
      <c r="D709" s="119">
        <v>2861.2950568584761</v>
      </c>
      <c r="E709" s="119">
        <v>10272.723658842069</v>
      </c>
      <c r="F709" s="120">
        <v>13134.018715700546</v>
      </c>
    </row>
    <row r="710" spans="1:6" x14ac:dyDescent="0.2">
      <c r="A710" s="166"/>
      <c r="B710" s="118" t="s">
        <v>50</v>
      </c>
      <c r="C710" s="119">
        <v>2.382453758818849</v>
      </c>
      <c r="D710" s="119">
        <v>285.32424272765161</v>
      </c>
      <c r="E710" s="119">
        <v>861.95315814932565</v>
      </c>
      <c r="F710" s="120">
        <v>1147.2774008769773</v>
      </c>
    </row>
    <row r="711" spans="1:6" x14ac:dyDescent="0.2">
      <c r="A711" s="166"/>
      <c r="B711" s="118" t="s">
        <v>51</v>
      </c>
      <c r="C711" s="119">
        <v>0.62750965565466632</v>
      </c>
      <c r="D711" s="119">
        <v>70.598649930956839</v>
      </c>
      <c r="E711" s="119">
        <v>216.87469539120912</v>
      </c>
      <c r="F711" s="120">
        <v>287.47334532216598</v>
      </c>
    </row>
    <row r="712" spans="1:6" x14ac:dyDescent="0.2">
      <c r="A712" s="166"/>
      <c r="B712" s="118" t="s">
        <v>52</v>
      </c>
      <c r="C712" s="119">
        <v>3.4218673673537081</v>
      </c>
      <c r="D712" s="119">
        <v>384.93878516823651</v>
      </c>
      <c r="E712" s="119">
        <v>1112.8011942539122</v>
      </c>
      <c r="F712" s="120">
        <v>1497.7399794221487</v>
      </c>
    </row>
    <row r="713" spans="1:6" x14ac:dyDescent="0.2">
      <c r="A713" s="166"/>
      <c r="B713" s="118" t="s">
        <v>53</v>
      </c>
      <c r="C713" s="119">
        <v>21.875504820811823</v>
      </c>
      <c r="D713" s="119">
        <v>2589.4194238773516</v>
      </c>
      <c r="E713" s="119">
        <v>8231.1864069197873</v>
      </c>
      <c r="F713" s="120">
        <v>10820.60583079714</v>
      </c>
    </row>
    <row r="714" spans="1:6" x14ac:dyDescent="0.2">
      <c r="A714" s="166"/>
      <c r="B714" s="118" t="s">
        <v>54</v>
      </c>
      <c r="C714" s="119">
        <v>62.300953296206409</v>
      </c>
      <c r="D714" s="119">
        <v>7216.18016234884</v>
      </c>
      <c r="E714" s="119">
        <v>25870.842279403616</v>
      </c>
      <c r="F714" s="120">
        <v>33087.022441752459</v>
      </c>
    </row>
    <row r="715" spans="1:6" x14ac:dyDescent="0.2">
      <c r="A715" s="166"/>
      <c r="B715" s="118" t="s">
        <v>55</v>
      </c>
      <c r="C715" s="119">
        <v>6.8276885714089698E-3</v>
      </c>
      <c r="D715" s="119">
        <v>0.64773554011272305</v>
      </c>
      <c r="E715" s="119">
        <v>3.4435196909747168</v>
      </c>
      <c r="F715" s="120">
        <v>4.0912552310874402</v>
      </c>
    </row>
    <row r="716" spans="1:6" x14ac:dyDescent="0.2">
      <c r="A716" s="166"/>
      <c r="B716" s="118" t="s">
        <v>56</v>
      </c>
      <c r="C716" s="119">
        <v>0.24226320204524729</v>
      </c>
      <c r="D716" s="119">
        <v>33.181305445224559</v>
      </c>
      <c r="E716" s="119">
        <v>148.22066083593703</v>
      </c>
      <c r="F716" s="120">
        <v>181.40196628116158</v>
      </c>
    </row>
    <row r="717" spans="1:6" ht="13.5" thickBot="1" x14ac:dyDescent="0.25">
      <c r="A717" s="167"/>
      <c r="B717" s="118" t="s">
        <v>57</v>
      </c>
      <c r="C717" s="119">
        <v>4.0567434982815342</v>
      </c>
      <c r="D717" s="119">
        <v>471.33318718761387</v>
      </c>
      <c r="E717" s="119">
        <v>1643.3590090136479</v>
      </c>
      <c r="F717" s="120">
        <v>2114.6921962012616</v>
      </c>
    </row>
    <row r="718" spans="1:6" x14ac:dyDescent="0.2">
      <c r="A718" s="126">
        <v>44958</v>
      </c>
      <c r="B718" s="127" t="s">
        <v>44</v>
      </c>
      <c r="C718" s="128">
        <v>41.547085355369404</v>
      </c>
      <c r="D718" s="128">
        <v>4485.844804483545</v>
      </c>
      <c r="E718" s="128">
        <v>14707.179240997424</v>
      </c>
      <c r="F718" s="129">
        <v>19193.024045480968</v>
      </c>
    </row>
    <row r="719" spans="1:6" x14ac:dyDescent="0.2">
      <c r="A719" s="130"/>
      <c r="B719" s="131" t="s">
        <v>45</v>
      </c>
      <c r="C719" s="132">
        <v>3.8919592248396513</v>
      </c>
      <c r="D719" s="132">
        <v>346.60666119682605</v>
      </c>
      <c r="E719" s="132">
        <v>1561.7067552630269</v>
      </c>
      <c r="F719" s="133">
        <v>1908.313416459853</v>
      </c>
    </row>
    <row r="720" spans="1:6" x14ac:dyDescent="0.2">
      <c r="A720" s="130"/>
      <c r="B720" s="131" t="s">
        <v>46</v>
      </c>
      <c r="C720" s="132">
        <v>0.63745073129774465</v>
      </c>
      <c r="D720" s="132">
        <v>50.553437580999997</v>
      </c>
      <c r="E720" s="132">
        <v>152.19743143800019</v>
      </c>
      <c r="F720" s="133">
        <v>202.75086901900019</v>
      </c>
    </row>
    <row r="721" spans="1:6" x14ac:dyDescent="0.2">
      <c r="A721" s="130"/>
      <c r="B721" s="131" t="s">
        <v>47</v>
      </c>
      <c r="C721" s="132">
        <v>13.723899216204895</v>
      </c>
      <c r="D721" s="132">
        <v>1921.8087048216789</v>
      </c>
      <c r="E721" s="132">
        <v>6177.5345053132014</v>
      </c>
      <c r="F721" s="133">
        <v>8099.3432101348808</v>
      </c>
    </row>
    <row r="722" spans="1:6" x14ac:dyDescent="0.2">
      <c r="A722" s="130"/>
      <c r="B722" s="131" t="s">
        <v>48</v>
      </c>
      <c r="C722" s="132">
        <v>125.85803269996198</v>
      </c>
      <c r="D722" s="132">
        <v>13416.662182846372</v>
      </c>
      <c r="E722" s="132">
        <v>48188.566718520182</v>
      </c>
      <c r="F722" s="133">
        <v>61605.228901366558</v>
      </c>
    </row>
    <row r="723" spans="1:6" x14ac:dyDescent="0.2">
      <c r="A723" s="130"/>
      <c r="B723" s="131" t="s">
        <v>49</v>
      </c>
      <c r="C723" s="132">
        <v>25.619451527925047</v>
      </c>
      <c r="D723" s="132">
        <v>2736.1744679491208</v>
      </c>
      <c r="E723" s="132">
        <v>9755.3125336755857</v>
      </c>
      <c r="F723" s="133">
        <v>12491.487001624706</v>
      </c>
    </row>
    <row r="724" spans="1:6" x14ac:dyDescent="0.2">
      <c r="A724" s="130"/>
      <c r="B724" s="131" t="s">
        <v>50</v>
      </c>
      <c r="C724" s="132">
        <v>1.9676624990002558</v>
      </c>
      <c r="D724" s="132">
        <v>276.01775476703938</v>
      </c>
      <c r="E724" s="132">
        <v>809.51294522597209</v>
      </c>
      <c r="F724" s="133">
        <v>1085.5306999930115</v>
      </c>
    </row>
    <row r="725" spans="1:6" x14ac:dyDescent="0.2">
      <c r="A725" s="130"/>
      <c r="B725" s="131" t="s">
        <v>51</v>
      </c>
      <c r="C725" s="132">
        <v>0.42769794354828278</v>
      </c>
      <c r="D725" s="132">
        <v>69.983506510111113</v>
      </c>
      <c r="E725" s="132">
        <v>202.35698372727958</v>
      </c>
      <c r="F725" s="133">
        <v>272.34049023739067</v>
      </c>
    </row>
    <row r="726" spans="1:6" x14ac:dyDescent="0.2">
      <c r="A726" s="130"/>
      <c r="B726" s="131" t="s">
        <v>52</v>
      </c>
      <c r="C726" s="132">
        <v>4.2346444165412409</v>
      </c>
      <c r="D726" s="132">
        <v>527.8680883351276</v>
      </c>
      <c r="E726" s="132">
        <v>1377.1504633350494</v>
      </c>
      <c r="F726" s="133">
        <v>1905.018551670177</v>
      </c>
    </row>
    <row r="727" spans="1:6" x14ac:dyDescent="0.2">
      <c r="A727" s="130"/>
      <c r="B727" s="131" t="s">
        <v>53</v>
      </c>
      <c r="C727" s="132">
        <v>20.418363993311793</v>
      </c>
      <c r="D727" s="132">
        <v>2449.5131638303742</v>
      </c>
      <c r="E727" s="132">
        <v>7664.071325700651</v>
      </c>
      <c r="F727" s="133">
        <v>10113.584489531026</v>
      </c>
    </row>
    <row r="728" spans="1:6" x14ac:dyDescent="0.2">
      <c r="A728" s="130"/>
      <c r="B728" s="131" t="s">
        <v>54</v>
      </c>
      <c r="C728" s="132">
        <v>65.706438054018577</v>
      </c>
      <c r="D728" s="132">
        <v>7039.2930375274373</v>
      </c>
      <c r="E728" s="132">
        <v>25036.452402279723</v>
      </c>
      <c r="F728" s="133">
        <v>32075.74543980716</v>
      </c>
    </row>
    <row r="729" spans="1:6" x14ac:dyDescent="0.2">
      <c r="A729" s="130"/>
      <c r="B729" s="131" t="s">
        <v>55</v>
      </c>
      <c r="C729" s="132">
        <v>5.7141387328625776E-3</v>
      </c>
      <c r="D729" s="132">
        <v>0.73207046196395353</v>
      </c>
      <c r="E729" s="132">
        <v>5.1982553644465694</v>
      </c>
      <c r="F729" s="133">
        <v>5.930325826410523</v>
      </c>
    </row>
    <row r="730" spans="1:6" x14ac:dyDescent="0.2">
      <c r="A730" s="130"/>
      <c r="B730" s="131" t="s">
        <v>56</v>
      </c>
      <c r="C730" s="132">
        <v>0.24229366542783401</v>
      </c>
      <c r="D730" s="132">
        <v>30.132675389608739</v>
      </c>
      <c r="E730" s="132">
        <v>134.6500869999999</v>
      </c>
      <c r="F730" s="133">
        <v>164.78276238960865</v>
      </c>
    </row>
    <row r="731" spans="1:6" ht="13.5" thickBot="1" x14ac:dyDescent="0.25">
      <c r="A731" s="134"/>
      <c r="B731" s="131" t="s">
        <v>57</v>
      </c>
      <c r="C731" s="132">
        <v>3.664286280831198</v>
      </c>
      <c r="D731" s="132">
        <v>444.19320330302156</v>
      </c>
      <c r="E731" s="132">
        <v>1544.9084993268968</v>
      </c>
      <c r="F731" s="133">
        <v>1989.1017026299185</v>
      </c>
    </row>
    <row r="732" spans="1:6" x14ac:dyDescent="0.2">
      <c r="A732" s="138">
        <v>44986</v>
      </c>
      <c r="B732" s="139" t="s">
        <v>44</v>
      </c>
      <c r="C732" s="140">
        <v>40.196974397103268</v>
      </c>
      <c r="D732" s="140">
        <v>4891.6357652743509</v>
      </c>
      <c r="E732" s="140">
        <v>15727.314593842593</v>
      </c>
      <c r="F732" s="141">
        <v>20618.950359116945</v>
      </c>
    </row>
    <row r="733" spans="1:6" x14ac:dyDescent="0.2">
      <c r="A733" s="142"/>
      <c r="B733" s="143" t="s">
        <v>45</v>
      </c>
      <c r="C733" s="144">
        <v>3.3309667270779872</v>
      </c>
      <c r="D733" s="144">
        <v>385.84804021585637</v>
      </c>
      <c r="E733" s="144">
        <v>1615.0685611012752</v>
      </c>
      <c r="F733" s="145">
        <v>2000.9166013171316</v>
      </c>
    </row>
    <row r="734" spans="1:6" x14ac:dyDescent="0.2">
      <c r="A734" s="142"/>
      <c r="B734" s="143" t="s">
        <v>46</v>
      </c>
      <c r="C734" s="144">
        <v>0.52359681215426523</v>
      </c>
      <c r="D734" s="144">
        <v>57.66161835633347</v>
      </c>
      <c r="E734" s="144">
        <v>169.99515260766015</v>
      </c>
      <c r="F734" s="145">
        <v>227.65677096399361</v>
      </c>
    </row>
    <row r="735" spans="1:6" x14ac:dyDescent="0.2">
      <c r="A735" s="142"/>
      <c r="B735" s="143" t="s">
        <v>47</v>
      </c>
      <c r="C735" s="144">
        <v>21.60438077416039</v>
      </c>
      <c r="D735" s="144">
        <v>2550.0203144347847</v>
      </c>
      <c r="E735" s="144">
        <v>7609.4578110147359</v>
      </c>
      <c r="F735" s="145">
        <v>10159.478125449521</v>
      </c>
    </row>
    <row r="736" spans="1:6" x14ac:dyDescent="0.2">
      <c r="A736" s="142"/>
      <c r="B736" s="143" t="s">
        <v>48</v>
      </c>
      <c r="C736" s="144">
        <v>123.00504953325648</v>
      </c>
      <c r="D736" s="144">
        <v>15341.660713575766</v>
      </c>
      <c r="E736" s="144">
        <v>54077.269035954603</v>
      </c>
      <c r="F736" s="145">
        <v>69418.929749530362</v>
      </c>
    </row>
    <row r="737" spans="1:6" x14ac:dyDescent="0.2">
      <c r="A737" s="142"/>
      <c r="B737" s="143" t="s">
        <v>49</v>
      </c>
      <c r="C737" s="144">
        <v>24.023332764229366</v>
      </c>
      <c r="D737" s="144">
        <v>3098.1666628925623</v>
      </c>
      <c r="E737" s="144">
        <v>10875.421105954516</v>
      </c>
      <c r="F737" s="145">
        <v>13973.587768847079</v>
      </c>
    </row>
    <row r="738" spans="1:6" x14ac:dyDescent="0.2">
      <c r="A738" s="142"/>
      <c r="B738" s="143" t="s">
        <v>50</v>
      </c>
      <c r="C738" s="144">
        <v>2.177667573276755</v>
      </c>
      <c r="D738" s="144">
        <v>259.7576828985529</v>
      </c>
      <c r="E738" s="144">
        <v>652.01583556367689</v>
      </c>
      <c r="F738" s="145">
        <v>911.77351846222973</v>
      </c>
    </row>
    <row r="739" spans="1:6" x14ac:dyDescent="0.2">
      <c r="A739" s="142"/>
      <c r="B739" s="143" t="s">
        <v>51</v>
      </c>
      <c r="C739" s="144">
        <v>0.59165545324950941</v>
      </c>
      <c r="D739" s="144">
        <v>66.54703183848919</v>
      </c>
      <c r="E739" s="144">
        <v>180.34662234628379</v>
      </c>
      <c r="F739" s="145">
        <v>246.89365418477297</v>
      </c>
    </row>
    <row r="740" spans="1:6" x14ac:dyDescent="0.2">
      <c r="A740" s="142"/>
      <c r="B740" s="143" t="s">
        <v>52</v>
      </c>
      <c r="C740" s="144">
        <v>5.628046024217352</v>
      </c>
      <c r="D740" s="144">
        <v>618.11205744441645</v>
      </c>
      <c r="E740" s="144">
        <v>1394.1769178296433</v>
      </c>
      <c r="F740" s="145">
        <v>2012.2889752740598</v>
      </c>
    </row>
    <row r="741" spans="1:6" x14ac:dyDescent="0.2">
      <c r="A741" s="142"/>
      <c r="B741" s="143" t="s">
        <v>53</v>
      </c>
      <c r="C741" s="144">
        <v>21.752063216254367</v>
      </c>
      <c r="D741" s="144">
        <v>2735.1553858892707</v>
      </c>
      <c r="E741" s="144">
        <v>8266.1528602883991</v>
      </c>
      <c r="F741" s="145">
        <v>11001.30824617767</v>
      </c>
    </row>
    <row r="742" spans="1:6" x14ac:dyDescent="0.2">
      <c r="A742" s="142"/>
      <c r="B742" s="143" t="s">
        <v>54</v>
      </c>
      <c r="C742" s="144">
        <v>60.675284714804249</v>
      </c>
      <c r="D742" s="144">
        <v>7722.3585939157365</v>
      </c>
      <c r="E742" s="144">
        <v>26945.739581743401</v>
      </c>
      <c r="F742" s="145">
        <v>34668.098175659135</v>
      </c>
    </row>
    <row r="743" spans="1:6" x14ac:dyDescent="0.2">
      <c r="A743" s="142"/>
      <c r="B743" s="143" t="s">
        <v>55</v>
      </c>
      <c r="C743" s="144">
        <v>8.9961396399972377E-3</v>
      </c>
      <c r="D743" s="144">
        <v>0.79499815555738429</v>
      </c>
      <c r="E743" s="144">
        <v>3.5005925494813432</v>
      </c>
      <c r="F743" s="145">
        <v>4.2955907050387276</v>
      </c>
    </row>
    <row r="744" spans="1:6" x14ac:dyDescent="0.2">
      <c r="A744" s="142"/>
      <c r="B744" s="143" t="s">
        <v>56</v>
      </c>
      <c r="C744" s="144">
        <v>0.29088297574548949</v>
      </c>
      <c r="D744" s="144">
        <v>34.022889082270837</v>
      </c>
      <c r="E744" s="144">
        <v>163.13917826511747</v>
      </c>
      <c r="F744" s="145">
        <v>197.1620673473883</v>
      </c>
    </row>
    <row r="745" spans="1:6" ht="13.5" thickBot="1" x14ac:dyDescent="0.25">
      <c r="A745" s="146"/>
      <c r="B745" s="143" t="s">
        <v>57</v>
      </c>
      <c r="C745" s="144">
        <v>3.3758952691237636</v>
      </c>
      <c r="D745" s="144">
        <v>487.8177171916978</v>
      </c>
      <c r="E745" s="144">
        <v>1687.6802719742332</v>
      </c>
      <c r="F745" s="145">
        <v>2175.4979891659309</v>
      </c>
    </row>
    <row r="746" spans="1:6" x14ac:dyDescent="0.2">
      <c r="A746" s="150">
        <v>45017</v>
      </c>
      <c r="B746" s="151" t="s">
        <v>44</v>
      </c>
      <c r="C746" s="152">
        <v>41.126879828143188</v>
      </c>
      <c r="D746" s="152">
        <v>4256.2411641634044</v>
      </c>
      <c r="E746" s="152">
        <v>16110.637268652552</v>
      </c>
      <c r="F746" s="153">
        <v>20366.878432815956</v>
      </c>
    </row>
    <row r="747" spans="1:6" x14ac:dyDescent="0.2">
      <c r="A747" s="154"/>
      <c r="B747" s="155" t="s">
        <v>45</v>
      </c>
      <c r="C747" s="156">
        <v>3.3539941376912572</v>
      </c>
      <c r="D747" s="156">
        <v>343.85674523025125</v>
      </c>
      <c r="E747" s="156">
        <v>1792.6866147339713</v>
      </c>
      <c r="F747" s="157">
        <v>2136.5433599642224</v>
      </c>
    </row>
    <row r="748" spans="1:6" x14ac:dyDescent="0.2">
      <c r="A748" s="154"/>
      <c r="B748" s="155" t="s">
        <v>46</v>
      </c>
      <c r="C748" s="156">
        <v>0.52444283325605967</v>
      </c>
      <c r="D748" s="156">
        <v>50.117255150060792</v>
      </c>
      <c r="E748" s="156">
        <v>171.23874861856993</v>
      </c>
      <c r="F748" s="157">
        <v>221.35600376863073</v>
      </c>
    </row>
    <row r="749" spans="1:6" x14ac:dyDescent="0.2">
      <c r="A749" s="154"/>
      <c r="B749" s="155" t="s">
        <v>47</v>
      </c>
      <c r="C749" s="156">
        <v>20.92377932931165</v>
      </c>
      <c r="D749" s="156">
        <v>2152.7408885204686</v>
      </c>
      <c r="E749" s="156">
        <v>7490.4282968994012</v>
      </c>
      <c r="F749" s="157">
        <v>9643.1691854198689</v>
      </c>
    </row>
    <row r="750" spans="1:6" x14ac:dyDescent="0.2">
      <c r="A750" s="154"/>
      <c r="B750" s="155" t="s">
        <v>48</v>
      </c>
      <c r="C750" s="156">
        <v>122.65580736475832</v>
      </c>
      <c r="D750" s="156">
        <v>13780.097789354764</v>
      </c>
      <c r="E750" s="156">
        <v>56664.909022105843</v>
      </c>
      <c r="F750" s="157">
        <v>70445.006811460611</v>
      </c>
    </row>
    <row r="751" spans="1:6" x14ac:dyDescent="0.2">
      <c r="A751" s="154"/>
      <c r="B751" s="155" t="s">
        <v>49</v>
      </c>
      <c r="C751" s="156">
        <v>23.851651886762035</v>
      </c>
      <c r="D751" s="156">
        <v>2725.5211640672364</v>
      </c>
      <c r="E751" s="156">
        <v>11158.546154760976</v>
      </c>
      <c r="F751" s="157">
        <v>13884.067318828213</v>
      </c>
    </row>
    <row r="752" spans="1:6" x14ac:dyDescent="0.2">
      <c r="A752" s="154"/>
      <c r="B752" s="155" t="s">
        <v>50</v>
      </c>
      <c r="C752" s="156">
        <v>2.1926204606293704</v>
      </c>
      <c r="D752" s="156">
        <v>219.6091004267702</v>
      </c>
      <c r="E752" s="156">
        <v>634.22069574301554</v>
      </c>
      <c r="F752" s="157">
        <v>853.82979616978571</v>
      </c>
    </row>
    <row r="753" spans="1:6" x14ac:dyDescent="0.2">
      <c r="A753" s="154"/>
      <c r="B753" s="155" t="s">
        <v>51</v>
      </c>
      <c r="C753" s="156">
        <v>0.61104369982044959</v>
      </c>
      <c r="D753" s="156">
        <v>62.767086697505071</v>
      </c>
      <c r="E753" s="156">
        <v>215.27540526681952</v>
      </c>
      <c r="F753" s="157">
        <v>278.0424919643246</v>
      </c>
    </row>
    <row r="754" spans="1:6" x14ac:dyDescent="0.2">
      <c r="A754" s="154"/>
      <c r="B754" s="155" t="s">
        <v>52</v>
      </c>
      <c r="C754" s="156">
        <v>4.5285910152012239</v>
      </c>
      <c r="D754" s="156">
        <v>458.50195619728521</v>
      </c>
      <c r="E754" s="156">
        <v>569.2311366182812</v>
      </c>
      <c r="F754" s="157">
        <v>1027.7330928155664</v>
      </c>
    </row>
    <row r="755" spans="1:6" x14ac:dyDescent="0.2">
      <c r="A755" s="154"/>
      <c r="B755" s="155" t="s">
        <v>53</v>
      </c>
      <c r="C755" s="156">
        <v>21.844960291171112</v>
      </c>
      <c r="D755" s="156">
        <v>2380.7225324707392</v>
      </c>
      <c r="E755" s="156">
        <v>8412.3277593249477</v>
      </c>
      <c r="F755" s="157">
        <v>10793.050291795687</v>
      </c>
    </row>
    <row r="756" spans="1:6" x14ac:dyDescent="0.2">
      <c r="A756" s="154"/>
      <c r="B756" s="155" t="s">
        <v>54</v>
      </c>
      <c r="C756" s="156">
        <v>59.777726146513963</v>
      </c>
      <c r="D756" s="156">
        <v>6840.0675242012885</v>
      </c>
      <c r="E756" s="156">
        <v>27654.623254164158</v>
      </c>
      <c r="F756" s="157">
        <v>34494.690778365446</v>
      </c>
    </row>
    <row r="757" spans="1:6" x14ac:dyDescent="0.2">
      <c r="A757" s="154"/>
      <c r="B757" s="155" t="s">
        <v>55</v>
      </c>
      <c r="C757" s="156">
        <v>9.7334211866989297E-3</v>
      </c>
      <c r="D757" s="156">
        <v>1.6072268497179549</v>
      </c>
      <c r="E757" s="156">
        <v>6.7186256271533757</v>
      </c>
      <c r="F757" s="157">
        <v>8.3258524768713311</v>
      </c>
    </row>
    <row r="758" spans="1:6" x14ac:dyDescent="0.2">
      <c r="A758" s="154"/>
      <c r="B758" s="155" t="s">
        <v>56</v>
      </c>
      <c r="C758" s="156">
        <v>0.32407271275671878</v>
      </c>
      <c r="D758" s="156">
        <v>30.428440497849465</v>
      </c>
      <c r="E758" s="156">
        <v>171.00942291173808</v>
      </c>
      <c r="F758" s="157">
        <v>201.43786340958755</v>
      </c>
    </row>
    <row r="759" spans="1:6" ht="13.5" thickBot="1" x14ac:dyDescent="0.25">
      <c r="A759" s="158"/>
      <c r="B759" s="155" t="s">
        <v>57</v>
      </c>
      <c r="C759" s="156">
        <v>3.3531400583062951</v>
      </c>
      <c r="D759" s="156">
        <v>419.04372856280366</v>
      </c>
      <c r="E759" s="156">
        <v>1654.2951314411619</v>
      </c>
      <c r="F759" s="157">
        <v>2073.3388600039657</v>
      </c>
    </row>
    <row r="760" spans="1:6" x14ac:dyDescent="0.2">
      <c r="A760" s="93">
        <v>45047</v>
      </c>
      <c r="B760" s="94" t="s">
        <v>44</v>
      </c>
      <c r="C760" s="95">
        <v>39.903581944414022</v>
      </c>
      <c r="D760" s="95">
        <v>4757.2994135935578</v>
      </c>
      <c r="E760" s="95">
        <v>16020.919890971662</v>
      </c>
      <c r="F760" s="96">
        <v>20778.21930456522</v>
      </c>
    </row>
    <row r="761" spans="1:6" x14ac:dyDescent="0.2">
      <c r="A761" s="97"/>
      <c r="B761" s="98" t="s">
        <v>45</v>
      </c>
      <c r="C761" s="99">
        <v>3.0499850895205669</v>
      </c>
      <c r="D761" s="99">
        <v>383.32975593725928</v>
      </c>
      <c r="E761" s="99">
        <v>1882.1307502693667</v>
      </c>
      <c r="F761" s="100">
        <v>2265.4605062066257</v>
      </c>
    </row>
    <row r="762" spans="1:6" x14ac:dyDescent="0.2">
      <c r="A762" s="97"/>
      <c r="B762" s="98" t="s">
        <v>46</v>
      </c>
      <c r="C762" s="99">
        <v>0.52246055148987924</v>
      </c>
      <c r="D762" s="99">
        <v>56.963990679658536</v>
      </c>
      <c r="E762" s="99">
        <v>172.43451101084642</v>
      </c>
      <c r="F762" s="100">
        <v>229.39850169050496</v>
      </c>
    </row>
    <row r="763" spans="1:6" x14ac:dyDescent="0.2">
      <c r="A763" s="97"/>
      <c r="B763" s="98" t="s">
        <v>47</v>
      </c>
      <c r="C763" s="99">
        <v>22.438151177254383</v>
      </c>
      <c r="D763" s="99">
        <v>2567.3079508363744</v>
      </c>
      <c r="E763" s="99">
        <v>8045.9081614143415</v>
      </c>
      <c r="F763" s="100">
        <v>10613.216112250717</v>
      </c>
    </row>
    <row r="764" spans="1:6" x14ac:dyDescent="0.2">
      <c r="A764" s="97"/>
      <c r="B764" s="98" t="s">
        <v>48</v>
      </c>
      <c r="C764" s="99">
        <v>119.70035608229315</v>
      </c>
      <c r="D764" s="99">
        <v>15218.475133360213</v>
      </c>
      <c r="E764" s="99">
        <v>54361.946872228051</v>
      </c>
      <c r="F764" s="100">
        <v>69580.422005588262</v>
      </c>
    </row>
    <row r="765" spans="1:6" x14ac:dyDescent="0.2">
      <c r="A765" s="97"/>
      <c r="B765" s="98" t="s">
        <v>49</v>
      </c>
      <c r="C765" s="99">
        <v>23.178330353673321</v>
      </c>
      <c r="D765" s="99">
        <v>2989.723549826937</v>
      </c>
      <c r="E765" s="99">
        <v>10852.662040968027</v>
      </c>
      <c r="F765" s="100">
        <v>13842.385590794964</v>
      </c>
    </row>
    <row r="766" spans="1:6" x14ac:dyDescent="0.2">
      <c r="A766" s="97"/>
      <c r="B766" s="98" t="s">
        <v>50</v>
      </c>
      <c r="C766" s="99">
        <v>2.2125550350935699</v>
      </c>
      <c r="D766" s="99">
        <v>248.64924353892818</v>
      </c>
      <c r="E766" s="99">
        <v>593.26846196412134</v>
      </c>
      <c r="F766" s="100">
        <v>841.91770550304955</v>
      </c>
    </row>
    <row r="767" spans="1:6" x14ac:dyDescent="0.2">
      <c r="A767" s="97"/>
      <c r="B767" s="98" t="s">
        <v>51</v>
      </c>
      <c r="C767" s="99">
        <v>0.61804849950468121</v>
      </c>
      <c r="D767" s="99">
        <v>72.08271527979916</v>
      </c>
      <c r="E767" s="99">
        <v>227.64214696631771</v>
      </c>
      <c r="F767" s="100">
        <v>299.72486224611686</v>
      </c>
    </row>
    <row r="768" spans="1:6" x14ac:dyDescent="0.2">
      <c r="A768" s="97"/>
      <c r="B768" s="98" t="s">
        <v>52</v>
      </c>
      <c r="C768" s="99">
        <v>5.4512079443213288</v>
      </c>
      <c r="D768" s="99">
        <v>549.20810707513351</v>
      </c>
      <c r="E768" s="99">
        <v>583.66831951590314</v>
      </c>
      <c r="F768" s="100">
        <v>1132.8764265910368</v>
      </c>
    </row>
    <row r="769" spans="1:6" x14ac:dyDescent="0.2">
      <c r="A769" s="97"/>
      <c r="B769" s="98" t="s">
        <v>53</v>
      </c>
      <c r="C769" s="99">
        <v>22.05865728205826</v>
      </c>
      <c r="D769" s="99">
        <v>2699.8161874610669</v>
      </c>
      <c r="E769" s="99">
        <v>8610.5249851616736</v>
      </c>
      <c r="F769" s="100">
        <v>11310.34117262274</v>
      </c>
    </row>
    <row r="770" spans="1:6" x14ac:dyDescent="0.2">
      <c r="A770" s="97"/>
      <c r="B770" s="98" t="s">
        <v>54</v>
      </c>
      <c r="C770" s="99">
        <v>60.115986720456128</v>
      </c>
      <c r="D770" s="99">
        <v>7226.7103121775726</v>
      </c>
      <c r="E770" s="99">
        <v>25483.388446141205</v>
      </c>
      <c r="F770" s="100">
        <v>32710.098758318778</v>
      </c>
    </row>
    <row r="771" spans="1:6" x14ac:dyDescent="0.2">
      <c r="A771" s="97"/>
      <c r="B771" s="98" t="s">
        <v>55</v>
      </c>
      <c r="C771" s="99">
        <v>1.0340393326293345E-2</v>
      </c>
      <c r="D771" s="99">
        <v>1.797256021314509</v>
      </c>
      <c r="E771" s="99">
        <v>6.8533164465722347</v>
      </c>
      <c r="F771" s="100">
        <v>8.6505724678867431</v>
      </c>
    </row>
    <row r="772" spans="1:6" x14ac:dyDescent="0.2">
      <c r="A772" s="97"/>
      <c r="B772" s="98" t="s">
        <v>56</v>
      </c>
      <c r="C772" s="99">
        <v>0.36860192913341677</v>
      </c>
      <c r="D772" s="99">
        <v>34.604706069563584</v>
      </c>
      <c r="E772" s="99">
        <v>169.3864301715476</v>
      </c>
      <c r="F772" s="100">
        <v>203.99113624111118</v>
      </c>
    </row>
    <row r="773" spans="1:6" ht="13.5" thickBot="1" x14ac:dyDescent="0.25">
      <c r="A773" s="101"/>
      <c r="B773" s="98" t="s">
        <v>57</v>
      </c>
      <c r="C773" s="99">
        <v>3.6179877609572766</v>
      </c>
      <c r="D773" s="99">
        <v>468.22413322993106</v>
      </c>
      <c r="E773" s="99">
        <v>1633.0935359850841</v>
      </c>
      <c r="F773" s="100">
        <v>2101.317669215015</v>
      </c>
    </row>
    <row r="774" spans="1:6" x14ac:dyDescent="0.2">
      <c r="A774" s="105">
        <v>45078</v>
      </c>
      <c r="B774" s="106" t="s">
        <v>44</v>
      </c>
      <c r="C774" s="107">
        <v>38.610839786053759</v>
      </c>
      <c r="D774" s="107">
        <v>4507.6170722365841</v>
      </c>
      <c r="E774" s="107">
        <v>15172.388591791791</v>
      </c>
      <c r="F774" s="108">
        <v>19680.005664028373</v>
      </c>
    </row>
    <row r="775" spans="1:6" x14ac:dyDescent="0.2">
      <c r="A775" s="109"/>
      <c r="B775" s="110" t="s">
        <v>45</v>
      </c>
      <c r="C775" s="111">
        <v>3.1524179713840437</v>
      </c>
      <c r="D775" s="111">
        <v>357.65768737632146</v>
      </c>
      <c r="E775" s="111">
        <v>1726.5803854821236</v>
      </c>
      <c r="F775" s="112">
        <v>2084.2380728584449</v>
      </c>
    </row>
    <row r="776" spans="1:6" x14ac:dyDescent="0.2">
      <c r="A776" s="109"/>
      <c r="B776" s="110" t="s">
        <v>46</v>
      </c>
      <c r="C776" s="111">
        <v>0.47984136577761216</v>
      </c>
      <c r="D776" s="111">
        <v>55.353835700382042</v>
      </c>
      <c r="E776" s="111">
        <v>172.52156874168148</v>
      </c>
      <c r="F776" s="112">
        <v>227.87540444206351</v>
      </c>
    </row>
    <row r="777" spans="1:6" x14ac:dyDescent="0.2">
      <c r="A777" s="109"/>
      <c r="B777" s="110" t="s">
        <v>47</v>
      </c>
      <c r="C777" s="111">
        <v>22.760241575103954</v>
      </c>
      <c r="D777" s="111">
        <v>2594.5926172531558</v>
      </c>
      <c r="E777" s="111">
        <v>7902.6353507673011</v>
      </c>
      <c r="F777" s="112">
        <v>10497.227968020457</v>
      </c>
    </row>
    <row r="778" spans="1:6" x14ac:dyDescent="0.2">
      <c r="A778" s="109"/>
      <c r="B778" s="110" t="s">
        <v>48</v>
      </c>
      <c r="C778" s="111">
        <v>116.30357514438542</v>
      </c>
      <c r="D778" s="111">
        <v>14398.360405046975</v>
      </c>
      <c r="E778" s="111">
        <v>51561.745478527882</v>
      </c>
      <c r="F778" s="112">
        <v>65960.105883574855</v>
      </c>
    </row>
    <row r="779" spans="1:6" x14ac:dyDescent="0.2">
      <c r="A779" s="109"/>
      <c r="B779" s="110" t="s">
        <v>49</v>
      </c>
      <c r="C779" s="111">
        <v>23.300380684325162</v>
      </c>
      <c r="D779" s="111">
        <v>2873.9515226623307</v>
      </c>
      <c r="E779" s="111">
        <v>10397.722032562089</v>
      </c>
      <c r="F779" s="112">
        <v>13271.673555224421</v>
      </c>
    </row>
    <row r="780" spans="1:6" x14ac:dyDescent="0.2">
      <c r="A780" s="109"/>
      <c r="B780" s="110" t="s">
        <v>50</v>
      </c>
      <c r="C780" s="111">
        <v>2.1377158775525369</v>
      </c>
      <c r="D780" s="111">
        <v>243.43938694448735</v>
      </c>
      <c r="E780" s="111">
        <v>589.80302555181174</v>
      </c>
      <c r="F780" s="112">
        <v>833.24241249629904</v>
      </c>
    </row>
    <row r="781" spans="1:6" x14ac:dyDescent="0.2">
      <c r="A781" s="109"/>
      <c r="B781" s="110" t="s">
        <v>51</v>
      </c>
      <c r="C781" s="111">
        <v>0.62230426593551191</v>
      </c>
      <c r="D781" s="111">
        <v>70.914644041573922</v>
      </c>
      <c r="E781" s="111">
        <v>229.52448670485384</v>
      </c>
      <c r="F781" s="112">
        <v>300.43913074642774</v>
      </c>
    </row>
    <row r="782" spans="1:6" x14ac:dyDescent="0.2">
      <c r="A782" s="109"/>
      <c r="B782" s="110" t="s">
        <v>52</v>
      </c>
      <c r="C782" s="111">
        <v>4.5645684046850281</v>
      </c>
      <c r="D782" s="111">
        <v>488.91788053281135</v>
      </c>
      <c r="E782" s="111">
        <v>705.99297719719891</v>
      </c>
      <c r="F782" s="112">
        <v>1194.9108577300103</v>
      </c>
    </row>
    <row r="783" spans="1:6" x14ac:dyDescent="0.2">
      <c r="A783" s="109"/>
      <c r="B783" s="110" t="s">
        <v>53</v>
      </c>
      <c r="C783" s="111">
        <v>23.190773097323355</v>
      </c>
      <c r="D783" s="111">
        <v>2630.4628253798232</v>
      </c>
      <c r="E783" s="111">
        <v>8420.5332814066023</v>
      </c>
      <c r="F783" s="112">
        <v>11050.996106786426</v>
      </c>
    </row>
    <row r="784" spans="1:6" x14ac:dyDescent="0.2">
      <c r="A784" s="109"/>
      <c r="B784" s="110" t="s">
        <v>54</v>
      </c>
      <c r="C784" s="111">
        <v>58.908650431040776</v>
      </c>
      <c r="D784" s="111">
        <v>6869.0985805494865</v>
      </c>
      <c r="E784" s="111">
        <v>23975.700571378828</v>
      </c>
      <c r="F784" s="112">
        <v>30844.799151928313</v>
      </c>
    </row>
    <row r="785" spans="1:6" x14ac:dyDescent="0.2">
      <c r="A785" s="109"/>
      <c r="B785" s="110" t="s">
        <v>55</v>
      </c>
      <c r="C785" s="111">
        <v>1.8856160280999512E-2</v>
      </c>
      <c r="D785" s="111">
        <v>2.0536888485578206</v>
      </c>
      <c r="E785" s="111">
        <v>8.6877413953014013</v>
      </c>
      <c r="F785" s="112">
        <v>10.741430243859222</v>
      </c>
    </row>
    <row r="786" spans="1:6" x14ac:dyDescent="0.2">
      <c r="A786" s="109"/>
      <c r="B786" s="110" t="s">
        <v>56</v>
      </c>
      <c r="C786" s="111">
        <v>0.34985142966663524</v>
      </c>
      <c r="D786" s="111">
        <v>32.605496853108988</v>
      </c>
      <c r="E786" s="111">
        <v>151.60959441066041</v>
      </c>
      <c r="F786" s="112">
        <v>184.21509126376941</v>
      </c>
    </row>
    <row r="787" spans="1:6" ht="13.5" thickBot="1" x14ac:dyDescent="0.25">
      <c r="A787" s="113"/>
      <c r="B787" s="110" t="s">
        <v>57</v>
      </c>
      <c r="C787" s="111">
        <v>3.8447236653744792</v>
      </c>
      <c r="D787" s="111">
        <v>458.2417554286115</v>
      </c>
      <c r="E787" s="111">
        <v>1640.4845959227216</v>
      </c>
      <c r="F787" s="112">
        <v>2098.7263513513331</v>
      </c>
    </row>
    <row r="788" spans="1:6" x14ac:dyDescent="0.2">
      <c r="A788" s="162">
        <v>45108</v>
      </c>
      <c r="B788" s="163" t="s">
        <v>44</v>
      </c>
      <c r="C788" s="164">
        <v>40.211126569076065</v>
      </c>
      <c r="D788" s="164">
        <v>4310.3484000998869</v>
      </c>
      <c r="E788" s="164">
        <v>15855.917681360119</v>
      </c>
      <c r="F788" s="165">
        <v>20166.266081460006</v>
      </c>
    </row>
    <row r="789" spans="1:6" x14ac:dyDescent="0.2">
      <c r="A789" s="166"/>
      <c r="B789" s="118" t="s">
        <v>45</v>
      </c>
      <c r="C789" s="119">
        <v>3.2179250334947178</v>
      </c>
      <c r="D789" s="119">
        <v>350.9921453883461</v>
      </c>
      <c r="E789" s="119">
        <v>1799.6974021881715</v>
      </c>
      <c r="F789" s="120">
        <v>2150.6895475765177</v>
      </c>
    </row>
    <row r="790" spans="1:6" x14ac:dyDescent="0.2">
      <c r="A790" s="166"/>
      <c r="B790" s="118" t="s">
        <v>46</v>
      </c>
      <c r="C790" s="119">
        <v>0.57223710609460587</v>
      </c>
      <c r="D790" s="119">
        <v>53.809521072022228</v>
      </c>
      <c r="E790" s="119">
        <v>182.32821671248564</v>
      </c>
      <c r="F790" s="120">
        <v>236.13773778450786</v>
      </c>
    </row>
    <row r="791" spans="1:6" x14ac:dyDescent="0.2">
      <c r="A791" s="166"/>
      <c r="B791" s="118" t="s">
        <v>47</v>
      </c>
      <c r="C791" s="119">
        <v>25.154866749102169</v>
      </c>
      <c r="D791" s="119">
        <v>2599.1760291378982</v>
      </c>
      <c r="E791" s="119">
        <v>8929.2917911839795</v>
      </c>
      <c r="F791" s="120">
        <v>11528.467820321877</v>
      </c>
    </row>
    <row r="792" spans="1:6" x14ac:dyDescent="0.2">
      <c r="A792" s="166"/>
      <c r="B792" s="118" t="s">
        <v>48</v>
      </c>
      <c r="C792" s="119">
        <v>122.51071454716572</v>
      </c>
      <c r="D792" s="119">
        <v>13717.302971170682</v>
      </c>
      <c r="E792" s="119">
        <v>53162.412544311774</v>
      </c>
      <c r="F792" s="120">
        <v>66879.715515482458</v>
      </c>
    </row>
    <row r="793" spans="1:6" x14ac:dyDescent="0.2">
      <c r="A793" s="166"/>
      <c r="B793" s="118" t="s">
        <v>49</v>
      </c>
      <c r="C793" s="119">
        <v>24.994519455971357</v>
      </c>
      <c r="D793" s="119">
        <v>2767.4109138748199</v>
      </c>
      <c r="E793" s="119">
        <v>10797.007136913498</v>
      </c>
      <c r="F793" s="120">
        <v>13564.418050788317</v>
      </c>
    </row>
    <row r="794" spans="1:6" x14ac:dyDescent="0.2">
      <c r="A794" s="166"/>
      <c r="B794" s="118" t="s">
        <v>50</v>
      </c>
      <c r="C794" s="119">
        <v>2.3157484081458115</v>
      </c>
      <c r="D794" s="119">
        <v>225.70719748180582</v>
      </c>
      <c r="E794" s="119">
        <v>595.54964554446008</v>
      </c>
      <c r="F794" s="120">
        <v>821.25684302626587</v>
      </c>
    </row>
    <row r="795" spans="1:6" x14ac:dyDescent="0.2">
      <c r="A795" s="166"/>
      <c r="B795" s="118" t="s">
        <v>51</v>
      </c>
      <c r="C795" s="119">
        <v>0.67909588172932989</v>
      </c>
      <c r="D795" s="119">
        <v>69.605619190614419</v>
      </c>
      <c r="E795" s="119">
        <v>247.93275656569941</v>
      </c>
      <c r="F795" s="120">
        <v>317.53837575631383</v>
      </c>
    </row>
    <row r="796" spans="1:6" x14ac:dyDescent="0.2">
      <c r="A796" s="166"/>
      <c r="B796" s="118" t="s">
        <v>52</v>
      </c>
      <c r="C796" s="119">
        <v>6.0560581873457275</v>
      </c>
      <c r="D796" s="119">
        <v>566.73571024165551</v>
      </c>
      <c r="E796" s="119">
        <v>1058.1028733365054</v>
      </c>
      <c r="F796" s="120">
        <v>1624.838583578161</v>
      </c>
    </row>
    <row r="797" spans="1:6" x14ac:dyDescent="0.2">
      <c r="A797" s="166"/>
      <c r="B797" s="118" t="s">
        <v>53</v>
      </c>
      <c r="C797" s="119">
        <v>23.532714221116418</v>
      </c>
      <c r="D797" s="119">
        <v>2525.8581524354622</v>
      </c>
      <c r="E797" s="119">
        <v>8794.9205050471301</v>
      </c>
      <c r="F797" s="120">
        <v>11320.778657482591</v>
      </c>
    </row>
    <row r="798" spans="1:6" x14ac:dyDescent="0.2">
      <c r="A798" s="166"/>
      <c r="B798" s="118" t="s">
        <v>54</v>
      </c>
      <c r="C798" s="119">
        <v>58.875005685452685</v>
      </c>
      <c r="D798" s="119">
        <v>6588.3848825731893</v>
      </c>
      <c r="E798" s="119">
        <v>25008.986883463054</v>
      </c>
      <c r="F798" s="120">
        <v>31597.371766036245</v>
      </c>
    </row>
    <row r="799" spans="1:6" x14ac:dyDescent="0.2">
      <c r="A799" s="166"/>
      <c r="B799" s="118" t="s">
        <v>55</v>
      </c>
      <c r="C799" s="119">
        <v>1.1365201478750251E-2</v>
      </c>
      <c r="D799" s="119">
        <v>1.6019145622296747</v>
      </c>
      <c r="E799" s="119">
        <v>6.9776015059120979</v>
      </c>
      <c r="F799" s="120">
        <v>8.579516068141773</v>
      </c>
    </row>
    <row r="800" spans="1:6" x14ac:dyDescent="0.2">
      <c r="A800" s="166"/>
      <c r="B800" s="118" t="s">
        <v>56</v>
      </c>
      <c r="C800" s="119">
        <v>0.27517078186602556</v>
      </c>
      <c r="D800" s="119">
        <v>31.466181062532694</v>
      </c>
      <c r="E800" s="119">
        <v>152.21234596876374</v>
      </c>
      <c r="F800" s="120">
        <v>183.67852703129643</v>
      </c>
    </row>
    <row r="801" spans="1:6" ht="13.5" thickBot="1" x14ac:dyDescent="0.25">
      <c r="A801" s="167"/>
      <c r="B801" s="118" t="s">
        <v>57</v>
      </c>
      <c r="C801" s="119">
        <v>4.0565207086232498</v>
      </c>
      <c r="D801" s="119">
        <v>436.04103603709621</v>
      </c>
      <c r="E801" s="119">
        <v>1686.8301606792415</v>
      </c>
      <c r="F801" s="120">
        <v>2122.8711967163376</v>
      </c>
    </row>
    <row r="802" spans="1:6" x14ac:dyDescent="0.2">
      <c r="A802" s="126">
        <v>45139</v>
      </c>
      <c r="B802" s="127" t="s">
        <v>44</v>
      </c>
      <c r="C802" s="128">
        <v>40.470908875135258</v>
      </c>
      <c r="D802" s="128">
        <v>4685.3579185007566</v>
      </c>
      <c r="E802" s="128">
        <v>15618.122354458028</v>
      </c>
      <c r="F802" s="129">
        <v>20303.480272958783</v>
      </c>
    </row>
    <row r="803" spans="1:6" x14ac:dyDescent="0.2">
      <c r="A803" s="130"/>
      <c r="B803" s="131" t="s">
        <v>45</v>
      </c>
      <c r="C803" s="132">
        <v>3.209356009315564</v>
      </c>
      <c r="D803" s="132">
        <v>379.90973216932906</v>
      </c>
      <c r="E803" s="132">
        <v>1804.4973258871112</v>
      </c>
      <c r="F803" s="133">
        <v>2184.4070580564403</v>
      </c>
    </row>
    <row r="804" spans="1:6" x14ac:dyDescent="0.2">
      <c r="A804" s="130"/>
      <c r="B804" s="131" t="s">
        <v>46</v>
      </c>
      <c r="C804" s="132">
        <v>0.56069125278306564</v>
      </c>
      <c r="D804" s="132">
        <v>58.457219008370949</v>
      </c>
      <c r="E804" s="132">
        <v>175.7033628407201</v>
      </c>
      <c r="F804" s="133">
        <v>234.16058184909105</v>
      </c>
    </row>
    <row r="805" spans="1:6" x14ac:dyDescent="0.2">
      <c r="A805" s="130"/>
      <c r="B805" s="131" t="s">
        <v>47</v>
      </c>
      <c r="C805" s="132">
        <v>25.888065993711123</v>
      </c>
      <c r="D805" s="132">
        <v>2870.0208018014309</v>
      </c>
      <c r="E805" s="132">
        <v>9103.9005418629367</v>
      </c>
      <c r="F805" s="133">
        <v>11973.921343664368</v>
      </c>
    </row>
    <row r="806" spans="1:6" x14ac:dyDescent="0.2">
      <c r="A806" s="130"/>
      <c r="B806" s="131" t="s">
        <v>48</v>
      </c>
      <c r="C806" s="132">
        <v>118.14128920152547</v>
      </c>
      <c r="D806" s="132">
        <v>14707.650251785302</v>
      </c>
      <c r="E806" s="132">
        <v>51795.269678494609</v>
      </c>
      <c r="F806" s="133">
        <v>66502.91993027991</v>
      </c>
    </row>
    <row r="807" spans="1:6" x14ac:dyDescent="0.2">
      <c r="A807" s="130"/>
      <c r="B807" s="131" t="s">
        <v>49</v>
      </c>
      <c r="C807" s="132">
        <v>24.835279894744204</v>
      </c>
      <c r="D807" s="132">
        <v>3030.959134399131</v>
      </c>
      <c r="E807" s="132">
        <v>10768.696452119124</v>
      </c>
      <c r="F807" s="133">
        <v>13799.655586518254</v>
      </c>
    </row>
    <row r="808" spans="1:6" x14ac:dyDescent="0.2">
      <c r="A808" s="130"/>
      <c r="B808" s="131" t="s">
        <v>50</v>
      </c>
      <c r="C808" s="132">
        <v>2.3787767701637486</v>
      </c>
      <c r="D808" s="132">
        <v>248.00060967579537</v>
      </c>
      <c r="E808" s="132">
        <v>574.14460429279859</v>
      </c>
      <c r="F808" s="133">
        <v>822.14521396859391</v>
      </c>
    </row>
    <row r="809" spans="1:6" x14ac:dyDescent="0.2">
      <c r="A809" s="130"/>
      <c r="B809" s="131" t="s">
        <v>51</v>
      </c>
      <c r="C809" s="132">
        <v>0.63947518970031125</v>
      </c>
      <c r="D809" s="132">
        <v>75.44248001451146</v>
      </c>
      <c r="E809" s="132">
        <v>237.29275685805527</v>
      </c>
      <c r="F809" s="133">
        <v>312.7352368725667</v>
      </c>
    </row>
    <row r="810" spans="1:6" x14ac:dyDescent="0.2">
      <c r="A810" s="130"/>
      <c r="B810" s="131" t="s">
        <v>52</v>
      </c>
      <c r="C810" s="132">
        <v>6.2353627848271023</v>
      </c>
      <c r="D810" s="132">
        <v>617.61065031125383</v>
      </c>
      <c r="E810" s="132">
        <v>1061.1204360683948</v>
      </c>
      <c r="F810" s="133">
        <v>1678.7310863796488</v>
      </c>
    </row>
    <row r="811" spans="1:6" x14ac:dyDescent="0.2">
      <c r="A811" s="130"/>
      <c r="B811" s="131" t="s">
        <v>53</v>
      </c>
      <c r="C811" s="132">
        <v>23.729406306407629</v>
      </c>
      <c r="D811" s="132">
        <v>2772.3070705169757</v>
      </c>
      <c r="E811" s="132">
        <v>8725.8418508056257</v>
      </c>
      <c r="F811" s="133">
        <v>11498.148921322601</v>
      </c>
    </row>
    <row r="812" spans="1:6" x14ac:dyDescent="0.2">
      <c r="A812" s="130"/>
      <c r="B812" s="131" t="s">
        <v>54</v>
      </c>
      <c r="C812" s="132">
        <v>57.582403033025749</v>
      </c>
      <c r="D812" s="132">
        <v>7026.3632929574551</v>
      </c>
      <c r="E812" s="132">
        <v>24285.044899361186</v>
      </c>
      <c r="F812" s="133">
        <v>31311.408192318642</v>
      </c>
    </row>
    <row r="813" spans="1:6" x14ac:dyDescent="0.2">
      <c r="A813" s="130"/>
      <c r="B813" s="131" t="s">
        <v>55</v>
      </c>
      <c r="C813" s="132">
        <v>1.5282660554451016E-2</v>
      </c>
      <c r="D813" s="132">
        <v>1.7803956264660898</v>
      </c>
      <c r="E813" s="132">
        <v>6.6655382670547603</v>
      </c>
      <c r="F813" s="133">
        <v>8.4459338935208503</v>
      </c>
    </row>
    <row r="814" spans="1:6" x14ac:dyDescent="0.2">
      <c r="A814" s="130"/>
      <c r="B814" s="131" t="s">
        <v>56</v>
      </c>
      <c r="C814" s="132">
        <v>0.37235634281486224</v>
      </c>
      <c r="D814" s="132">
        <v>34.737256490838014</v>
      </c>
      <c r="E814" s="132">
        <v>152.80519488287584</v>
      </c>
      <c r="F814" s="133">
        <v>187.54245137371385</v>
      </c>
    </row>
    <row r="815" spans="1:6" ht="13.5" thickBot="1" x14ac:dyDescent="0.25">
      <c r="A815" s="134"/>
      <c r="B815" s="131" t="s">
        <v>57</v>
      </c>
      <c r="C815" s="132">
        <v>4.0754602128466102</v>
      </c>
      <c r="D815" s="132">
        <v>469.6182861555817</v>
      </c>
      <c r="E815" s="132">
        <v>1659.9868290367879</v>
      </c>
      <c r="F815" s="133">
        <v>2129.6051151923693</v>
      </c>
    </row>
    <row r="816" spans="1:6" x14ac:dyDescent="0.2">
      <c r="A816" s="138">
        <v>45170</v>
      </c>
      <c r="B816" s="139" t="s">
        <v>44</v>
      </c>
      <c r="C816" s="140">
        <v>41.595783075527827</v>
      </c>
      <c r="D816" s="140">
        <v>4778.9156811998937</v>
      </c>
      <c r="E816" s="140">
        <v>15271.902994104265</v>
      </c>
      <c r="F816" s="141">
        <v>20050.818675304159</v>
      </c>
    </row>
    <row r="817" spans="1:6" x14ac:dyDescent="0.2">
      <c r="A817" s="142"/>
      <c r="B817" s="143" t="s">
        <v>45</v>
      </c>
      <c r="C817" s="144">
        <v>2.9855647560012244</v>
      </c>
      <c r="D817" s="144">
        <v>374.67607916186302</v>
      </c>
      <c r="E817" s="144">
        <v>1717.1457011451296</v>
      </c>
      <c r="F817" s="145">
        <v>2091.8217803069924</v>
      </c>
    </row>
    <row r="818" spans="1:6" x14ac:dyDescent="0.2">
      <c r="A818" s="142"/>
      <c r="B818" s="143" t="s">
        <v>46</v>
      </c>
      <c r="C818" s="144">
        <v>0.54308375051051305</v>
      </c>
      <c r="D818" s="144">
        <v>57.899603600565683</v>
      </c>
      <c r="E818" s="144">
        <v>167.79647964837849</v>
      </c>
      <c r="F818" s="145">
        <v>225.69608324894418</v>
      </c>
    </row>
    <row r="819" spans="1:6" x14ac:dyDescent="0.2">
      <c r="A819" s="142"/>
      <c r="B819" s="143" t="s">
        <v>47</v>
      </c>
      <c r="C819" s="144">
        <v>24.53799691619518</v>
      </c>
      <c r="D819" s="144">
        <v>2910.673702940679</v>
      </c>
      <c r="E819" s="144">
        <v>8881.5708005569977</v>
      </c>
      <c r="F819" s="145">
        <v>11792.244503497677</v>
      </c>
    </row>
    <row r="820" spans="1:6" x14ac:dyDescent="0.2">
      <c r="A820" s="142"/>
      <c r="B820" s="143" t="s">
        <v>48</v>
      </c>
      <c r="C820" s="144">
        <v>120.41148363893028</v>
      </c>
      <c r="D820" s="144">
        <v>14772.665672653908</v>
      </c>
      <c r="E820" s="144">
        <v>49991.045829730509</v>
      </c>
      <c r="F820" s="145">
        <v>64763.711502384416</v>
      </c>
    </row>
    <row r="821" spans="1:6" x14ac:dyDescent="0.2">
      <c r="A821" s="142"/>
      <c r="B821" s="143" t="s">
        <v>49</v>
      </c>
      <c r="C821" s="144">
        <v>24.174931123789765</v>
      </c>
      <c r="D821" s="144">
        <v>2997.7985349329097</v>
      </c>
      <c r="E821" s="144">
        <v>10253.984822345921</v>
      </c>
      <c r="F821" s="145">
        <v>13251.783357278831</v>
      </c>
    </row>
    <row r="822" spans="1:6" x14ac:dyDescent="0.2">
      <c r="A822" s="142"/>
      <c r="B822" s="143" t="s">
        <v>50</v>
      </c>
      <c r="C822" s="144">
        <v>2.7005955405530377</v>
      </c>
      <c r="D822" s="144">
        <v>281.83344455978641</v>
      </c>
      <c r="E822" s="144">
        <v>658.61785558102849</v>
      </c>
      <c r="F822" s="145">
        <v>940.45130014081496</v>
      </c>
    </row>
    <row r="823" spans="1:6" x14ac:dyDescent="0.2">
      <c r="A823" s="142"/>
      <c r="B823" s="143" t="s">
        <v>51</v>
      </c>
      <c r="C823" s="144">
        <v>0.45282512298538719</v>
      </c>
      <c r="D823" s="144">
        <v>73.617787849436013</v>
      </c>
      <c r="E823" s="144">
        <v>218.31889576763427</v>
      </c>
      <c r="F823" s="145">
        <v>291.93668361707029</v>
      </c>
    </row>
    <row r="824" spans="1:6" x14ac:dyDescent="0.2">
      <c r="A824" s="142"/>
      <c r="B824" s="143" t="s">
        <v>52</v>
      </c>
      <c r="C824" s="144">
        <v>8.1362274635943788</v>
      </c>
      <c r="D824" s="144">
        <v>688.33572265445071</v>
      </c>
      <c r="E824" s="144">
        <v>1200.5840254609761</v>
      </c>
      <c r="F824" s="145">
        <v>1888.919748115427</v>
      </c>
    </row>
    <row r="825" spans="1:6" x14ac:dyDescent="0.2">
      <c r="A825" s="142"/>
      <c r="B825" s="143" t="s">
        <v>53</v>
      </c>
      <c r="C825" s="144">
        <v>23.237809313532658</v>
      </c>
      <c r="D825" s="144">
        <v>2784.3081246959282</v>
      </c>
      <c r="E825" s="144">
        <v>8469.5469644203586</v>
      </c>
      <c r="F825" s="145">
        <v>11253.855089116287</v>
      </c>
    </row>
    <row r="826" spans="1:6" x14ac:dyDescent="0.2">
      <c r="A826" s="142"/>
      <c r="B826" s="143" t="s">
        <v>54</v>
      </c>
      <c r="C826" s="144">
        <v>58.271560379066386</v>
      </c>
      <c r="D826" s="144">
        <v>7024.6595117409297</v>
      </c>
      <c r="E826" s="144">
        <v>23072.966688768276</v>
      </c>
      <c r="F826" s="145">
        <v>30097.626200509207</v>
      </c>
    </row>
    <row r="827" spans="1:6" x14ac:dyDescent="0.2">
      <c r="A827" s="142"/>
      <c r="B827" s="143" t="s">
        <v>55</v>
      </c>
      <c r="C827" s="144">
        <v>1.4572869877882748E-2</v>
      </c>
      <c r="D827" s="144">
        <v>1.7841924458735974</v>
      </c>
      <c r="E827" s="144">
        <v>6.3930129273540208</v>
      </c>
      <c r="F827" s="145">
        <v>8.1772053732276184</v>
      </c>
    </row>
    <row r="828" spans="1:6" x14ac:dyDescent="0.2">
      <c r="A828" s="142"/>
      <c r="B828" s="143" t="s">
        <v>56</v>
      </c>
      <c r="C828" s="144">
        <v>0.36363113360581328</v>
      </c>
      <c r="D828" s="144">
        <v>37.764745644628064</v>
      </c>
      <c r="E828" s="144">
        <v>173.03492275956626</v>
      </c>
      <c r="F828" s="145">
        <v>210.79966840419434</v>
      </c>
    </row>
    <row r="829" spans="1:6" ht="13.5" thickBot="1" x14ac:dyDescent="0.25">
      <c r="A829" s="146"/>
      <c r="B829" s="143" t="s">
        <v>57</v>
      </c>
      <c r="C829" s="144">
        <v>4.0208514251760308</v>
      </c>
      <c r="D829" s="144">
        <v>479.21863644530248</v>
      </c>
      <c r="E829" s="144">
        <v>1626.1746636200221</v>
      </c>
      <c r="F829" s="145">
        <v>2105.3933000653246</v>
      </c>
    </row>
    <row r="830" spans="1:6" x14ac:dyDescent="0.2">
      <c r="A830" s="150">
        <v>45200</v>
      </c>
      <c r="B830" s="151" t="s">
        <v>44</v>
      </c>
      <c r="C830" s="152">
        <v>43.250596539657735</v>
      </c>
      <c r="D830" s="152">
        <v>4758.4658094326714</v>
      </c>
      <c r="E830" s="152">
        <v>15887.208586854895</v>
      </c>
      <c r="F830" s="153">
        <v>20645.674396287566</v>
      </c>
    </row>
    <row r="831" spans="1:6" x14ac:dyDescent="0.2">
      <c r="A831" s="154"/>
      <c r="B831" s="155" t="s">
        <v>45</v>
      </c>
      <c r="C831" s="156">
        <v>3.1968510525991363</v>
      </c>
      <c r="D831" s="156">
        <v>363.47850254890983</v>
      </c>
      <c r="E831" s="156">
        <v>1582.6048835669478</v>
      </c>
      <c r="F831" s="157">
        <v>1946.0833861158576</v>
      </c>
    </row>
    <row r="832" spans="1:6" x14ac:dyDescent="0.2">
      <c r="A832" s="154"/>
      <c r="B832" s="155" t="s">
        <v>46</v>
      </c>
      <c r="C832" s="156">
        <v>0.56451816721497972</v>
      </c>
      <c r="D832" s="156">
        <v>57.01485577485191</v>
      </c>
      <c r="E832" s="156">
        <v>173.70800170748697</v>
      </c>
      <c r="F832" s="157">
        <v>230.7228574823389</v>
      </c>
    </row>
    <row r="833" spans="1:6" x14ac:dyDescent="0.2">
      <c r="A833" s="154"/>
      <c r="B833" s="155" t="s">
        <v>47</v>
      </c>
      <c r="C833" s="156">
        <v>24.386421432248245</v>
      </c>
      <c r="D833" s="156">
        <v>2710.414338148727</v>
      </c>
      <c r="E833" s="156">
        <v>8523.6451245878361</v>
      </c>
      <c r="F833" s="157">
        <v>11234.059462736563</v>
      </c>
    </row>
    <row r="834" spans="1:6" x14ac:dyDescent="0.2">
      <c r="A834" s="154"/>
      <c r="B834" s="155" t="s">
        <v>48</v>
      </c>
      <c r="C834" s="156">
        <v>123.5589435160589</v>
      </c>
      <c r="D834" s="156">
        <v>14718.20442074725</v>
      </c>
      <c r="E834" s="156">
        <v>51751.129209389743</v>
      </c>
      <c r="F834" s="157">
        <v>66469.333630137</v>
      </c>
    </row>
    <row r="835" spans="1:6" x14ac:dyDescent="0.2">
      <c r="A835" s="154"/>
      <c r="B835" s="155" t="s">
        <v>49</v>
      </c>
      <c r="C835" s="156">
        <v>24.937482057600086</v>
      </c>
      <c r="D835" s="156">
        <v>2954.7536404041516</v>
      </c>
      <c r="E835" s="156">
        <v>10436.169264213266</v>
      </c>
      <c r="F835" s="157">
        <v>13390.922904617417</v>
      </c>
    </row>
    <row r="836" spans="1:6" x14ac:dyDescent="0.2">
      <c r="A836" s="154"/>
      <c r="B836" s="155" t="s">
        <v>50</v>
      </c>
      <c r="C836" s="156">
        <v>2.8748720628684397</v>
      </c>
      <c r="D836" s="156">
        <v>296.54523315276356</v>
      </c>
      <c r="E836" s="156">
        <v>776.03495488342924</v>
      </c>
      <c r="F836" s="157">
        <v>1072.5801880361928</v>
      </c>
    </row>
    <row r="837" spans="1:6" x14ac:dyDescent="0.2">
      <c r="A837" s="154"/>
      <c r="B837" s="155" t="s">
        <v>51</v>
      </c>
      <c r="C837" s="156">
        <v>0.69797052176803642</v>
      </c>
      <c r="D837" s="156">
        <v>73.573667961924585</v>
      </c>
      <c r="E837" s="156">
        <v>222.28733230267272</v>
      </c>
      <c r="F837" s="157">
        <v>295.86100026459729</v>
      </c>
    </row>
    <row r="838" spans="1:6" x14ac:dyDescent="0.2">
      <c r="A838" s="154"/>
      <c r="B838" s="155" t="s">
        <v>52</v>
      </c>
      <c r="C838" s="156">
        <v>5.8236368089149737</v>
      </c>
      <c r="D838" s="156">
        <v>623.73432827552062</v>
      </c>
      <c r="E838" s="156">
        <v>1112.3388320917882</v>
      </c>
      <c r="F838" s="157">
        <v>1736.0731603673089</v>
      </c>
    </row>
    <row r="839" spans="1:6" x14ac:dyDescent="0.2">
      <c r="A839" s="154"/>
      <c r="B839" s="155" t="s">
        <v>53</v>
      </c>
      <c r="C839" s="156">
        <v>24.132948269881108</v>
      </c>
      <c r="D839" s="156">
        <v>2788.8705113355727</v>
      </c>
      <c r="E839" s="156">
        <v>8969.7101566147649</v>
      </c>
      <c r="F839" s="157">
        <v>11758.580667950337</v>
      </c>
    </row>
    <row r="840" spans="1:6" x14ac:dyDescent="0.2">
      <c r="A840" s="154"/>
      <c r="B840" s="155" t="s">
        <v>54</v>
      </c>
      <c r="C840" s="156">
        <v>61.720227822220487</v>
      </c>
      <c r="D840" s="156">
        <v>7090.6660494141906</v>
      </c>
      <c r="E840" s="156">
        <v>24334.838255220497</v>
      </c>
      <c r="F840" s="157">
        <v>31425.504304634687</v>
      </c>
    </row>
    <row r="841" spans="1:6" x14ac:dyDescent="0.2">
      <c r="A841" s="154"/>
      <c r="B841" s="155" t="s">
        <v>55</v>
      </c>
      <c r="C841" s="156">
        <v>1.4572927170448249E-2</v>
      </c>
      <c r="D841" s="156">
        <v>1.7882498870869752</v>
      </c>
      <c r="E841" s="156">
        <v>6.7223469151090827</v>
      </c>
      <c r="F841" s="157">
        <v>8.5105968021960585</v>
      </c>
    </row>
    <row r="842" spans="1:6" x14ac:dyDescent="0.2">
      <c r="A842" s="154"/>
      <c r="B842" s="155" t="s">
        <v>56</v>
      </c>
      <c r="C842" s="156">
        <v>0.52724751108227719</v>
      </c>
      <c r="D842" s="156">
        <v>56.48399113994045</v>
      </c>
      <c r="E842" s="156">
        <v>240.13003380254369</v>
      </c>
      <c r="F842" s="157">
        <v>296.61402494248415</v>
      </c>
    </row>
    <row r="843" spans="1:6" x14ac:dyDescent="0.2">
      <c r="A843" s="154"/>
      <c r="B843" s="155" t="s">
        <v>57</v>
      </c>
      <c r="C843" s="156">
        <v>4.1500024485017928</v>
      </c>
      <c r="D843" s="156">
        <v>501.44235706164886</v>
      </c>
      <c r="E843" s="156">
        <v>1752.6957029624887</v>
      </c>
      <c r="F843" s="157">
        <v>2254.1380600241373</v>
      </c>
    </row>
  </sheetData>
  <mergeCells count="64">
    <mergeCell ref="A18:A31"/>
    <mergeCell ref="A1:A3"/>
    <mergeCell ref="B1:B3"/>
    <mergeCell ref="C1:C2"/>
    <mergeCell ref="D1:F1"/>
    <mergeCell ref="A4:A17"/>
    <mergeCell ref="A46:A59"/>
    <mergeCell ref="A32:A45"/>
    <mergeCell ref="A144:A157"/>
    <mergeCell ref="A158:A171"/>
    <mergeCell ref="A172:A185"/>
    <mergeCell ref="A298:A311"/>
    <mergeCell ref="A186:A199"/>
    <mergeCell ref="A60:A73"/>
    <mergeCell ref="A74:A87"/>
    <mergeCell ref="A88:A101"/>
    <mergeCell ref="A102:A115"/>
    <mergeCell ref="A116:A129"/>
    <mergeCell ref="A130:A143"/>
    <mergeCell ref="A214:A227"/>
    <mergeCell ref="A200:A213"/>
    <mergeCell ref="A480:A493"/>
    <mergeCell ref="A494:A507"/>
    <mergeCell ref="A508:A521"/>
    <mergeCell ref="A382:A395"/>
    <mergeCell ref="A368:A381"/>
    <mergeCell ref="A312:A325"/>
    <mergeCell ref="A326:A339"/>
    <mergeCell ref="A340:A353"/>
    <mergeCell ref="A354:A367"/>
    <mergeCell ref="A228:A241"/>
    <mergeCell ref="A242:A255"/>
    <mergeCell ref="A256:A269"/>
    <mergeCell ref="A270:A283"/>
    <mergeCell ref="A284:A297"/>
    <mergeCell ref="A634:A647"/>
    <mergeCell ref="A522:A535"/>
    <mergeCell ref="A396:A409"/>
    <mergeCell ref="A410:A423"/>
    <mergeCell ref="A424:A437"/>
    <mergeCell ref="A438:A451"/>
    <mergeCell ref="A452:A465"/>
    <mergeCell ref="A466:A479"/>
    <mergeCell ref="A564:A577"/>
    <mergeCell ref="A578:A591"/>
    <mergeCell ref="A592:A605"/>
    <mergeCell ref="A606:A619"/>
    <mergeCell ref="A620:A633"/>
    <mergeCell ref="A550:A563"/>
    <mergeCell ref="A536:A549"/>
    <mergeCell ref="A802:A815"/>
    <mergeCell ref="A816:A829"/>
    <mergeCell ref="A830:A843"/>
    <mergeCell ref="A788:A801"/>
    <mergeCell ref="A704:A717"/>
    <mergeCell ref="A718:A731"/>
    <mergeCell ref="A732:A745"/>
    <mergeCell ref="A746:A759"/>
    <mergeCell ref="A760:A773"/>
    <mergeCell ref="A774:A787"/>
    <mergeCell ref="A648:A661"/>
    <mergeCell ref="A662:A675"/>
    <mergeCell ref="A676:A689"/>
    <mergeCell ref="A690:A7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18D4-4F7E-4BD2-9FEF-9832FB685B35}">
  <dimension ref="B1:N20"/>
  <sheetViews>
    <sheetView workbookViewId="0">
      <selection activeCell="K6" sqref="K6"/>
    </sheetView>
  </sheetViews>
  <sheetFormatPr baseColWidth="10" defaultRowHeight="15" x14ac:dyDescent="0.25"/>
  <cols>
    <col min="2" max="2" width="13.7109375" customWidth="1"/>
    <col min="3" max="3" width="13.5703125" customWidth="1"/>
    <col min="4" max="4" width="12.42578125" customWidth="1"/>
    <col min="5" max="5" width="12.7109375" customWidth="1"/>
    <col min="6" max="6" width="13.28515625" customWidth="1"/>
  </cols>
  <sheetData>
    <row r="1" spans="2:14" ht="15.75" x14ac:dyDescent="0.25">
      <c r="B1" s="52" t="s">
        <v>30</v>
      </c>
      <c r="C1" s="53"/>
      <c r="D1" s="53"/>
      <c r="E1" s="53"/>
      <c r="F1" s="53"/>
    </row>
    <row r="2" spans="2:14" ht="15.75" x14ac:dyDescent="0.25">
      <c r="B2" s="52" t="s">
        <v>28</v>
      </c>
      <c r="C2" s="53"/>
      <c r="D2" s="53"/>
      <c r="E2" s="53"/>
      <c r="F2" s="53"/>
    </row>
    <row r="3" spans="2:14" ht="15.75" thickBot="1" x14ac:dyDescent="0.3"/>
    <row r="4" spans="2:14" x14ac:dyDescent="0.25">
      <c r="B4" s="12"/>
      <c r="C4" s="13" t="s">
        <v>2</v>
      </c>
      <c r="D4" s="14" t="s">
        <v>3</v>
      </c>
      <c r="E4" s="15"/>
      <c r="F4" s="16"/>
      <c r="G4" s="17"/>
      <c r="I4" s="24"/>
      <c r="J4" s="25" t="s">
        <v>23</v>
      </c>
      <c r="K4" s="21" t="s">
        <v>24</v>
      </c>
      <c r="L4" s="25" t="s">
        <v>7</v>
      </c>
      <c r="M4" s="21" t="s">
        <v>25</v>
      </c>
      <c r="N4" s="21" t="s">
        <v>8</v>
      </c>
    </row>
    <row r="5" spans="2:14" x14ac:dyDescent="0.25">
      <c r="B5" s="18" t="s">
        <v>22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I5" s="31"/>
      <c r="J5" s="32"/>
      <c r="K5" s="5"/>
      <c r="L5" s="32"/>
      <c r="M5" s="5"/>
      <c r="N5" s="5"/>
    </row>
    <row r="6" spans="2:14" ht="15.75" thickBot="1" x14ac:dyDescent="0.3">
      <c r="B6" s="26"/>
      <c r="C6" s="27" t="s">
        <v>9</v>
      </c>
      <c r="D6" s="28" t="s">
        <v>10</v>
      </c>
      <c r="E6" s="27" t="s">
        <v>10</v>
      </c>
      <c r="F6" s="29" t="s">
        <v>10</v>
      </c>
      <c r="G6" s="30"/>
      <c r="I6" s="6" t="s">
        <v>31</v>
      </c>
      <c r="J6" s="34">
        <f>+SUM(D8:D19)</f>
        <v>427670.53313635284</v>
      </c>
      <c r="K6" s="34">
        <f>+SUM(E8:E19)</f>
        <v>1496353.3239961932</v>
      </c>
      <c r="L6" s="34">
        <f>+J6+K6</f>
        <v>1924023.8571325461</v>
      </c>
      <c r="M6" s="35">
        <f>+ROUND(J6/(J6+K6),3)</f>
        <v>0.222</v>
      </c>
      <c r="N6" s="36">
        <f>ROUND(AVERAGE(G8:G19),2)</f>
        <v>0.73</v>
      </c>
    </row>
    <row r="7" spans="2:14" ht="15.75" thickBot="1" x14ac:dyDescent="0.3"/>
    <row r="8" spans="2:14" x14ac:dyDescent="0.25">
      <c r="B8" s="37">
        <v>44866</v>
      </c>
      <c r="C8" s="38">
        <v>295.42403379207917</v>
      </c>
      <c r="D8" s="39">
        <v>34452.110912182899</v>
      </c>
      <c r="E8" s="39">
        <v>117947.03189971184</v>
      </c>
      <c r="F8" s="40">
        <f t="shared" ref="F8:F19" si="0">+D8+E8</f>
        <v>152399.14281189474</v>
      </c>
      <c r="G8" s="41">
        <f>+F8/(24*C8*_xlfn.DAYS(B9,B8))</f>
        <v>0.71648021797915995</v>
      </c>
    </row>
    <row r="9" spans="2:14" x14ac:dyDescent="0.25">
      <c r="B9" s="42">
        <v>44896</v>
      </c>
      <c r="C9" s="43">
        <v>310.29768271126142</v>
      </c>
      <c r="D9" s="44">
        <v>34727.134679072144</v>
      </c>
      <c r="E9" s="44">
        <v>126699.09408687014</v>
      </c>
      <c r="F9" s="45">
        <f t="shared" si="0"/>
        <v>161426.22876594227</v>
      </c>
      <c r="G9" s="46">
        <f t="shared" ref="G9:G19" si="1">+F9/(24*C9*_xlfn.DAYS(B10,B9))</f>
        <v>0.69923415377396791</v>
      </c>
    </row>
    <row r="10" spans="2:14" x14ac:dyDescent="0.25">
      <c r="B10" s="42">
        <v>44927</v>
      </c>
      <c r="C10" s="43">
        <v>285.36002074350057</v>
      </c>
      <c r="D10" s="44">
        <v>35387.941480726848</v>
      </c>
      <c r="E10" s="44">
        <v>123784.83756877654</v>
      </c>
      <c r="F10" s="45">
        <f t="shared" si="0"/>
        <v>159172.77904950338</v>
      </c>
      <c r="G10" s="46">
        <f t="shared" si="1"/>
        <v>0.74972628179371248</v>
      </c>
    </row>
    <row r="11" spans="2:14" x14ac:dyDescent="0.25">
      <c r="B11" s="42">
        <v>44958</v>
      </c>
      <c r="C11" s="43">
        <v>242.98778126272131</v>
      </c>
      <c r="D11" s="44">
        <v>33878.236935894085</v>
      </c>
      <c r="E11" s="44">
        <v>117233.94387829931</v>
      </c>
      <c r="F11" s="45">
        <f t="shared" si="0"/>
        <v>151112.18081419339</v>
      </c>
      <c r="G11" s="46">
        <f t="shared" si="1"/>
        <v>0.92543466802825103</v>
      </c>
    </row>
    <row r="12" spans="2:14" x14ac:dyDescent="0.25">
      <c r="B12" s="42">
        <v>44986</v>
      </c>
      <c r="C12" s="43">
        <v>320.25299138486827</v>
      </c>
      <c r="D12" s="44">
        <v>38249.379931421878</v>
      </c>
      <c r="E12" s="44">
        <v>129367.42458545211</v>
      </c>
      <c r="F12" s="45">
        <f t="shared" si="0"/>
        <v>167616.80451687399</v>
      </c>
      <c r="G12" s="46">
        <f t="shared" si="1"/>
        <v>0.7034794677367513</v>
      </c>
    </row>
    <row r="13" spans="2:14" x14ac:dyDescent="0.25">
      <c r="B13" s="42">
        <v>45017</v>
      </c>
      <c r="C13" s="43">
        <v>313.71839221885961</v>
      </c>
      <c r="D13" s="44">
        <v>33721.30548131113</v>
      </c>
      <c r="E13" s="44">
        <v>132706.12991216077</v>
      </c>
      <c r="F13" s="45">
        <f t="shared" si="0"/>
        <v>166427.43539347191</v>
      </c>
      <c r="G13" s="46">
        <f t="shared" si="1"/>
        <v>0.73680479550274425</v>
      </c>
    </row>
    <row r="14" spans="2:14" x14ac:dyDescent="0.25">
      <c r="B14" s="42">
        <v>45047</v>
      </c>
      <c r="C14" s="43">
        <v>303.24881186527529</v>
      </c>
      <c r="D14" s="44">
        <v>37137.29848495288</v>
      </c>
      <c r="E14" s="44">
        <v>128547.09706919917</v>
      </c>
      <c r="F14" s="45">
        <f t="shared" si="0"/>
        <v>165684.39555415206</v>
      </c>
      <c r="G14" s="46">
        <f t="shared" si="1"/>
        <v>0.73436093179102002</v>
      </c>
    </row>
    <row r="15" spans="2:14" x14ac:dyDescent="0.25">
      <c r="B15" s="42">
        <v>45078</v>
      </c>
      <c r="C15" s="43">
        <v>293.33536002771228</v>
      </c>
      <c r="D15" s="44">
        <v>35091.53019967219</v>
      </c>
      <c r="E15" s="44">
        <v>123147.6692912609</v>
      </c>
      <c r="F15" s="45">
        <f t="shared" si="0"/>
        <v>158239.1994909331</v>
      </c>
      <c r="G15" s="46">
        <f t="shared" si="1"/>
        <v>0.74923345736042979</v>
      </c>
    </row>
    <row r="16" spans="2:14" x14ac:dyDescent="0.25">
      <c r="B16" s="42">
        <v>45108</v>
      </c>
      <c r="C16" s="43">
        <v>312.46569031931426</v>
      </c>
      <c r="D16" s="44">
        <v>34244.452648317652</v>
      </c>
      <c r="E16" s="44">
        <v>128278.16083545545</v>
      </c>
      <c r="F16" s="45">
        <f t="shared" si="0"/>
        <v>162522.61348377311</v>
      </c>
      <c r="G16" s="46">
        <f t="shared" si="1"/>
        <v>0.69909874821401496</v>
      </c>
    </row>
    <row r="17" spans="2:7" x14ac:dyDescent="0.25">
      <c r="B17" s="42">
        <v>45139</v>
      </c>
      <c r="C17" s="43">
        <v>308.20210033881159</v>
      </c>
      <c r="D17" s="44">
        <v>36984.89612803921</v>
      </c>
      <c r="E17" s="44">
        <v>125981.06868463149</v>
      </c>
      <c r="F17" s="45">
        <f t="shared" si="0"/>
        <v>162965.96481267072</v>
      </c>
      <c r="G17" s="46">
        <f t="shared" si="1"/>
        <v>0.71070338276427447</v>
      </c>
    </row>
    <row r="18" spans="2:7" x14ac:dyDescent="0.25">
      <c r="B18" s="42">
        <v>45170</v>
      </c>
      <c r="C18" s="43">
        <v>311.44935145613761</v>
      </c>
      <c r="D18" s="44">
        <v>37264.167038824962</v>
      </c>
      <c r="E18" s="44">
        <v>121709.07672588686</v>
      </c>
      <c r="F18" s="45">
        <f t="shared" si="0"/>
        <v>158973.24376471183</v>
      </c>
      <c r="G18" s="46">
        <f t="shared" si="1"/>
        <v>0.70893123027269656</v>
      </c>
    </row>
    <row r="19" spans="2:7" ht="15.75" thickBot="1" x14ac:dyDescent="0.3">
      <c r="B19" s="47">
        <v>45200</v>
      </c>
      <c r="C19" s="48">
        <v>319.84241392831404</v>
      </c>
      <c r="D19" s="49">
        <v>36532.079215936901</v>
      </c>
      <c r="E19" s="49">
        <v>120951.78945848852</v>
      </c>
      <c r="F19" s="50">
        <f t="shared" si="0"/>
        <v>157483.86867442541</v>
      </c>
      <c r="G19" s="51">
        <f t="shared" si="1"/>
        <v>0.66180049074206093</v>
      </c>
    </row>
    <row r="20" spans="2:7" x14ac:dyDescent="0.25">
      <c r="B20" s="33">
        <v>45231</v>
      </c>
    </row>
  </sheetData>
  <pageMargins left="0.7" right="0.7" top="0.75" bottom="0.75" header="0.3" footer="0.3"/>
  <headerFooter>
    <oddHeader>&amp;C&amp;"Arial"&amp;8&amp;K000000 INTERNAL&amp;1#_x000D_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3CCD-B43A-4C0D-A71A-E53AF570B027}">
  <dimension ref="B2:F7"/>
  <sheetViews>
    <sheetView workbookViewId="0">
      <selection activeCell="E13" sqref="E13"/>
    </sheetView>
  </sheetViews>
  <sheetFormatPr baseColWidth="10" defaultRowHeight="15" x14ac:dyDescent="0.25"/>
  <cols>
    <col min="2" max="2" width="38.7109375" customWidth="1"/>
    <col min="3" max="6" width="21.85546875" customWidth="1"/>
  </cols>
  <sheetData>
    <row r="2" spans="2:6" ht="18" x14ac:dyDescent="0.25">
      <c r="B2" s="54" t="s">
        <v>34</v>
      </c>
      <c r="C2" s="54"/>
      <c r="D2" s="54"/>
      <c r="E2" s="54"/>
      <c r="F2" s="54"/>
    </row>
    <row r="3" spans="2:6" ht="18" x14ac:dyDescent="0.25">
      <c r="B3" s="54"/>
      <c r="C3" s="54"/>
      <c r="D3" s="54"/>
      <c r="E3" s="54"/>
      <c r="F3" s="54"/>
    </row>
    <row r="4" spans="2:6" ht="18" x14ac:dyDescent="0.25">
      <c r="B4" s="54"/>
      <c r="C4" s="54"/>
      <c r="D4" s="54"/>
      <c r="E4" s="54"/>
      <c r="F4" s="54"/>
    </row>
    <row r="6" spans="2:6" ht="38.25" x14ac:dyDescent="0.25">
      <c r="B6" s="11"/>
      <c r="C6" s="55" t="s">
        <v>35</v>
      </c>
      <c r="D6" s="56" t="s">
        <v>36</v>
      </c>
      <c r="E6" s="55" t="s">
        <v>37</v>
      </c>
      <c r="F6" s="57" t="s">
        <v>38</v>
      </c>
    </row>
    <row r="7" spans="2:6" x14ac:dyDescent="0.25">
      <c r="B7" s="58" t="s">
        <v>39</v>
      </c>
      <c r="C7" s="59">
        <v>2060352.6501949476</v>
      </c>
      <c r="D7" s="59">
        <v>7221297.5746345203</v>
      </c>
      <c r="E7" s="59">
        <v>9281650.2248294689</v>
      </c>
      <c r="F7" s="60">
        <v>0.222</v>
      </c>
    </row>
  </sheetData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ENEL 60m</vt:lpstr>
      <vt:lpstr>ENEL 12m</vt:lpstr>
      <vt:lpstr>ELECTROUCAYALI 60m</vt:lpstr>
      <vt:lpstr>ELECTROUCAYALI 12m</vt:lpstr>
      <vt:lpstr>ELECTROCENTRO 60m</vt:lpstr>
      <vt:lpstr>ELECTROCENTRO 12m</vt:lpstr>
      <vt:lpstr>HIDRANDINA 60m</vt:lpstr>
      <vt:lpstr>HIDRANDINA 12m</vt:lpstr>
      <vt:lpstr>Calculo FP</vt:lpstr>
      <vt:lpstr>Calculo 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 Cubas, Jose Gerald, ED PERU</dc:creator>
  <cp:lastModifiedBy>Maldonado Ausejo, Irene Pamela, ED PERU</cp:lastModifiedBy>
  <dcterms:created xsi:type="dcterms:W3CDTF">2024-02-23T14:36:28Z</dcterms:created>
  <dcterms:modified xsi:type="dcterms:W3CDTF">2024-02-26T15:56:48Z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2024-02-23T14:38:42Z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56b0c097-2773-4c96-bb26-1164a9fda0d1</vt:lpwstr>
  </property>
  <property fmtid="{D5CDD505-2E9C-101B-9397-08002B2CF9AE}" pid="8" name="MSIP_Label_797ad33d-ed35-43c0-b526-22bc83c17deb_ContentBits">
    <vt:lpwstr>1</vt:lpwstr>
  </property>
</Properties>
</file>